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6" windowWidth="13392" windowHeight="7740" activeTab="4"/>
  </bookViews>
  <sheets>
    <sheet name="Daily Q_2011_Western Canal" sheetId="6" r:id="rId1"/>
    <sheet name="Daily Q_2011_Orchard-Alfalfa" sheetId="5" r:id="rId2"/>
    <sheet name="Daily Q_2011_30 Mile" sheetId="4" r:id="rId3"/>
    <sheet name="Oct-Dec" sheetId="1" r:id="rId4"/>
    <sheet name="SUMMARY" sheetId="2" r:id="rId5"/>
    <sheet name="Sheet3" sheetId="3" r:id="rId6"/>
  </sheets>
  <calcPr calcId="145621" calcMode="autoNoTable" iterate="1" iterateCount="1" iterateDelta="0"/>
</workbook>
</file>

<file path=xl/calcChain.xml><?xml version="1.0" encoding="utf-8"?>
<calcChain xmlns="http://schemas.openxmlformats.org/spreadsheetml/2006/main">
  <c r="E3" i="2" l="1"/>
  <c r="E4" i="2" s="1"/>
  <c r="D3" i="2"/>
  <c r="D4" i="2"/>
  <c r="C3" i="2"/>
  <c r="C4" i="2"/>
  <c r="I14" i="1"/>
  <c r="I13" i="1"/>
  <c r="I12" i="1"/>
  <c r="I11" i="1"/>
  <c r="I10" i="1"/>
  <c r="I9" i="1"/>
  <c r="I8" i="1"/>
  <c r="I7" i="1"/>
  <c r="I6" i="1"/>
  <c r="I5" i="1"/>
  <c r="I4" i="1"/>
  <c r="I3" i="1"/>
  <c r="I2" i="1"/>
  <c r="H3" i="1"/>
  <c r="H4" i="1"/>
  <c r="H5" i="1"/>
  <c r="H6" i="1"/>
  <c r="H7" i="1"/>
  <c r="H8" i="1"/>
  <c r="H9" i="1"/>
  <c r="H10" i="1"/>
  <c r="H11" i="1"/>
  <c r="H12" i="1"/>
  <c r="H13" i="1"/>
  <c r="H14" i="1"/>
  <c r="H2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  <c r="E2" i="2" l="1"/>
  <c r="D2" i="2"/>
  <c r="C2" i="2"/>
  <c r="W34" i="4"/>
  <c r="V34" i="4"/>
  <c r="U34" i="4"/>
  <c r="T34" i="4"/>
  <c r="S34" i="4"/>
  <c r="R34" i="4"/>
  <c r="Q34" i="4"/>
  <c r="P34" i="4"/>
  <c r="O34" i="4"/>
  <c r="W33" i="4"/>
  <c r="V33" i="4"/>
  <c r="U33" i="4"/>
  <c r="T33" i="4"/>
  <c r="S33" i="4"/>
  <c r="R33" i="4"/>
  <c r="Q33" i="4"/>
  <c r="P33" i="4"/>
  <c r="O33" i="4"/>
  <c r="W32" i="4"/>
  <c r="V32" i="4"/>
  <c r="U32" i="4"/>
  <c r="T32" i="4"/>
  <c r="S32" i="4"/>
  <c r="R32" i="4"/>
  <c r="Q32" i="4"/>
  <c r="P32" i="4"/>
  <c r="O32" i="4"/>
  <c r="W31" i="4"/>
  <c r="V31" i="4"/>
  <c r="U31" i="4"/>
  <c r="T31" i="4"/>
  <c r="S31" i="4"/>
  <c r="R31" i="4"/>
  <c r="Q31" i="4"/>
  <c r="P31" i="4"/>
  <c r="O31" i="4"/>
  <c r="W30" i="4"/>
  <c r="V30" i="4"/>
  <c r="U30" i="4"/>
  <c r="T30" i="4"/>
  <c r="S30" i="4"/>
  <c r="R30" i="4"/>
  <c r="Q30" i="4"/>
  <c r="P30" i="4"/>
  <c r="O30" i="4"/>
  <c r="W29" i="4"/>
  <c r="V29" i="4"/>
  <c r="U29" i="4"/>
  <c r="T29" i="4"/>
  <c r="S29" i="4"/>
  <c r="R29" i="4"/>
  <c r="Q29" i="4"/>
  <c r="P29" i="4"/>
  <c r="O29" i="4"/>
  <c r="W28" i="4"/>
  <c r="V28" i="4"/>
  <c r="U28" i="4"/>
  <c r="T28" i="4"/>
  <c r="S28" i="4"/>
  <c r="R28" i="4"/>
  <c r="Q28" i="4"/>
  <c r="P28" i="4"/>
  <c r="O28" i="4"/>
  <c r="W27" i="4"/>
  <c r="V27" i="4"/>
  <c r="U27" i="4"/>
  <c r="T27" i="4"/>
  <c r="S27" i="4"/>
  <c r="R27" i="4"/>
  <c r="Q27" i="4"/>
  <c r="P27" i="4"/>
  <c r="O27" i="4"/>
  <c r="W26" i="4"/>
  <c r="V26" i="4"/>
  <c r="U26" i="4"/>
  <c r="T26" i="4"/>
  <c r="S26" i="4"/>
  <c r="R26" i="4"/>
  <c r="Q26" i="4"/>
  <c r="P26" i="4"/>
  <c r="O26" i="4"/>
  <c r="W25" i="4"/>
  <c r="V25" i="4"/>
  <c r="U25" i="4"/>
  <c r="T25" i="4"/>
  <c r="S25" i="4"/>
  <c r="R25" i="4"/>
  <c r="Q25" i="4"/>
  <c r="P25" i="4"/>
  <c r="O25" i="4"/>
  <c r="W24" i="4"/>
  <c r="V24" i="4"/>
  <c r="U24" i="4"/>
  <c r="T24" i="4"/>
  <c r="S24" i="4"/>
  <c r="R24" i="4"/>
  <c r="Q24" i="4"/>
  <c r="P24" i="4"/>
  <c r="O24" i="4"/>
  <c r="W23" i="4"/>
  <c r="V23" i="4"/>
  <c r="U23" i="4"/>
  <c r="T23" i="4"/>
  <c r="S23" i="4"/>
  <c r="R23" i="4"/>
  <c r="Q23" i="4"/>
  <c r="P23" i="4"/>
  <c r="O23" i="4"/>
  <c r="W22" i="4"/>
  <c r="V22" i="4"/>
  <c r="U22" i="4"/>
  <c r="T22" i="4"/>
  <c r="S22" i="4"/>
  <c r="R22" i="4"/>
  <c r="Q22" i="4"/>
  <c r="P22" i="4"/>
  <c r="O22" i="4"/>
  <c r="W21" i="4"/>
  <c r="V21" i="4"/>
  <c r="U21" i="4"/>
  <c r="T21" i="4"/>
  <c r="S21" i="4"/>
  <c r="R21" i="4"/>
  <c r="Q21" i="4"/>
  <c r="P21" i="4"/>
  <c r="O21" i="4"/>
  <c r="W20" i="4"/>
  <c r="V20" i="4"/>
  <c r="U20" i="4"/>
  <c r="T20" i="4"/>
  <c r="S20" i="4"/>
  <c r="R20" i="4"/>
  <c r="Q20" i="4"/>
  <c r="P20" i="4"/>
  <c r="O20" i="4"/>
  <c r="W19" i="4"/>
  <c r="V19" i="4"/>
  <c r="U19" i="4"/>
  <c r="T19" i="4"/>
  <c r="S19" i="4"/>
  <c r="R19" i="4"/>
  <c r="Q19" i="4"/>
  <c r="P19" i="4"/>
  <c r="O19" i="4"/>
  <c r="W18" i="4"/>
  <c r="V18" i="4"/>
  <c r="U18" i="4"/>
  <c r="T18" i="4"/>
  <c r="S18" i="4"/>
  <c r="R18" i="4"/>
  <c r="Q18" i="4"/>
  <c r="P18" i="4"/>
  <c r="O18" i="4"/>
  <c r="W17" i="4"/>
  <c r="V17" i="4"/>
  <c r="U17" i="4"/>
  <c r="T17" i="4"/>
  <c r="S17" i="4"/>
  <c r="R17" i="4"/>
  <c r="Q17" i="4"/>
  <c r="P17" i="4"/>
  <c r="O17" i="4"/>
  <c r="W16" i="4"/>
  <c r="V16" i="4"/>
  <c r="U16" i="4"/>
  <c r="T16" i="4"/>
  <c r="S16" i="4"/>
  <c r="R16" i="4"/>
  <c r="Q16" i="4"/>
  <c r="P16" i="4"/>
  <c r="O16" i="4"/>
  <c r="W15" i="4"/>
  <c r="V15" i="4"/>
  <c r="U15" i="4"/>
  <c r="T15" i="4"/>
  <c r="S15" i="4"/>
  <c r="R15" i="4"/>
  <c r="Q15" i="4"/>
  <c r="P15" i="4"/>
  <c r="O15" i="4"/>
  <c r="W14" i="4"/>
  <c r="V14" i="4"/>
  <c r="U14" i="4"/>
  <c r="T14" i="4"/>
  <c r="S14" i="4"/>
  <c r="R14" i="4"/>
  <c r="Q14" i="4"/>
  <c r="P14" i="4"/>
  <c r="O14" i="4"/>
  <c r="W13" i="4"/>
  <c r="V13" i="4"/>
  <c r="U13" i="4"/>
  <c r="T13" i="4"/>
  <c r="S13" i="4"/>
  <c r="R13" i="4"/>
  <c r="Q13" i="4"/>
  <c r="P13" i="4"/>
  <c r="O13" i="4"/>
  <c r="W12" i="4"/>
  <c r="V12" i="4"/>
  <c r="U12" i="4"/>
  <c r="T12" i="4"/>
  <c r="S12" i="4"/>
  <c r="R12" i="4"/>
  <c r="Q12" i="4"/>
  <c r="P12" i="4"/>
  <c r="O12" i="4"/>
  <c r="W11" i="4"/>
  <c r="V11" i="4"/>
  <c r="U11" i="4"/>
  <c r="T11" i="4"/>
  <c r="S11" i="4"/>
  <c r="R11" i="4"/>
  <c r="Q11" i="4"/>
  <c r="P11" i="4"/>
  <c r="O11" i="4"/>
  <c r="W10" i="4"/>
  <c r="V10" i="4"/>
  <c r="U10" i="4"/>
  <c r="T10" i="4"/>
  <c r="S10" i="4"/>
  <c r="R10" i="4"/>
  <c r="Q10" i="4"/>
  <c r="P10" i="4"/>
  <c r="O10" i="4"/>
  <c r="W9" i="4"/>
  <c r="V9" i="4"/>
  <c r="U9" i="4"/>
  <c r="T9" i="4"/>
  <c r="S9" i="4"/>
  <c r="R9" i="4"/>
  <c r="Q9" i="4"/>
  <c r="P9" i="4"/>
  <c r="O9" i="4"/>
  <c r="W8" i="4"/>
  <c r="V8" i="4"/>
  <c r="U8" i="4"/>
  <c r="T8" i="4"/>
  <c r="S8" i="4"/>
  <c r="R8" i="4"/>
  <c r="Q8" i="4"/>
  <c r="P8" i="4"/>
  <c r="O8" i="4"/>
  <c r="W7" i="4"/>
  <c r="V7" i="4"/>
  <c r="U7" i="4"/>
  <c r="T7" i="4"/>
  <c r="S7" i="4"/>
  <c r="R7" i="4"/>
  <c r="Q7" i="4"/>
  <c r="P7" i="4"/>
  <c r="O7" i="4"/>
  <c r="W6" i="4"/>
  <c r="V6" i="4"/>
  <c r="U6" i="4"/>
  <c r="T6" i="4"/>
  <c r="S6" i="4"/>
  <c r="R6" i="4"/>
  <c r="Q6" i="4"/>
  <c r="P6" i="4"/>
  <c r="O6" i="4"/>
  <c r="W5" i="4"/>
  <c r="V5" i="4"/>
  <c r="U5" i="4"/>
  <c r="T5" i="4"/>
  <c r="S5" i="4"/>
  <c r="R5" i="4"/>
  <c r="Q5" i="4"/>
  <c r="P5" i="4"/>
  <c r="O5" i="4"/>
  <c r="W4" i="4"/>
  <c r="V4" i="4"/>
  <c r="U4" i="4"/>
  <c r="T4" i="4"/>
  <c r="S4" i="4"/>
  <c r="R4" i="4"/>
  <c r="Q4" i="4"/>
  <c r="P4" i="4"/>
  <c r="O4" i="4"/>
  <c r="W34" i="5"/>
  <c r="V34" i="5"/>
  <c r="U34" i="5"/>
  <c r="T34" i="5"/>
  <c r="S34" i="5"/>
  <c r="R34" i="5"/>
  <c r="Q34" i="5"/>
  <c r="P34" i="5"/>
  <c r="O34" i="5"/>
  <c r="W33" i="5"/>
  <c r="V33" i="5"/>
  <c r="U33" i="5"/>
  <c r="T33" i="5"/>
  <c r="S33" i="5"/>
  <c r="R33" i="5"/>
  <c r="Q33" i="5"/>
  <c r="P33" i="5"/>
  <c r="O33" i="5"/>
  <c r="W32" i="5"/>
  <c r="V32" i="5"/>
  <c r="U32" i="5"/>
  <c r="T32" i="5"/>
  <c r="S32" i="5"/>
  <c r="R32" i="5"/>
  <c r="Q32" i="5"/>
  <c r="P32" i="5"/>
  <c r="O32" i="5"/>
  <c r="W31" i="5"/>
  <c r="V31" i="5"/>
  <c r="U31" i="5"/>
  <c r="T31" i="5"/>
  <c r="S31" i="5"/>
  <c r="R31" i="5"/>
  <c r="Q31" i="5"/>
  <c r="P31" i="5"/>
  <c r="O31" i="5"/>
  <c r="W30" i="5"/>
  <c r="V30" i="5"/>
  <c r="U30" i="5"/>
  <c r="T30" i="5"/>
  <c r="S30" i="5"/>
  <c r="R30" i="5"/>
  <c r="Q30" i="5"/>
  <c r="P30" i="5"/>
  <c r="O30" i="5"/>
  <c r="W29" i="5"/>
  <c r="V29" i="5"/>
  <c r="U29" i="5"/>
  <c r="T29" i="5"/>
  <c r="S29" i="5"/>
  <c r="R29" i="5"/>
  <c r="Q29" i="5"/>
  <c r="P29" i="5"/>
  <c r="O29" i="5"/>
  <c r="W28" i="5"/>
  <c r="V28" i="5"/>
  <c r="U28" i="5"/>
  <c r="T28" i="5"/>
  <c r="S28" i="5"/>
  <c r="R28" i="5"/>
  <c r="Q28" i="5"/>
  <c r="P28" i="5"/>
  <c r="O28" i="5"/>
  <c r="W27" i="5"/>
  <c r="V27" i="5"/>
  <c r="U27" i="5"/>
  <c r="T27" i="5"/>
  <c r="S27" i="5"/>
  <c r="R27" i="5"/>
  <c r="Q27" i="5"/>
  <c r="P27" i="5"/>
  <c r="O27" i="5"/>
  <c r="W26" i="5"/>
  <c r="V26" i="5"/>
  <c r="U26" i="5"/>
  <c r="T26" i="5"/>
  <c r="S26" i="5"/>
  <c r="R26" i="5"/>
  <c r="Q26" i="5"/>
  <c r="P26" i="5"/>
  <c r="O26" i="5"/>
  <c r="W25" i="5"/>
  <c r="V25" i="5"/>
  <c r="U25" i="5"/>
  <c r="T25" i="5"/>
  <c r="S25" i="5"/>
  <c r="R25" i="5"/>
  <c r="Q25" i="5"/>
  <c r="P25" i="5"/>
  <c r="O25" i="5"/>
  <c r="W24" i="5"/>
  <c r="V24" i="5"/>
  <c r="U24" i="5"/>
  <c r="T24" i="5"/>
  <c r="S24" i="5"/>
  <c r="R24" i="5"/>
  <c r="Q24" i="5"/>
  <c r="P24" i="5"/>
  <c r="O24" i="5"/>
  <c r="W23" i="5"/>
  <c r="V23" i="5"/>
  <c r="U23" i="5"/>
  <c r="T23" i="5"/>
  <c r="S23" i="5"/>
  <c r="R23" i="5"/>
  <c r="Q23" i="5"/>
  <c r="P23" i="5"/>
  <c r="O23" i="5"/>
  <c r="W22" i="5"/>
  <c r="V22" i="5"/>
  <c r="U22" i="5"/>
  <c r="T22" i="5"/>
  <c r="S22" i="5"/>
  <c r="R22" i="5"/>
  <c r="Q22" i="5"/>
  <c r="P22" i="5"/>
  <c r="O22" i="5"/>
  <c r="W21" i="5"/>
  <c r="V21" i="5"/>
  <c r="U21" i="5"/>
  <c r="T21" i="5"/>
  <c r="S21" i="5"/>
  <c r="R21" i="5"/>
  <c r="Q21" i="5"/>
  <c r="P21" i="5"/>
  <c r="O21" i="5"/>
  <c r="W20" i="5"/>
  <c r="V20" i="5"/>
  <c r="U20" i="5"/>
  <c r="T20" i="5"/>
  <c r="S20" i="5"/>
  <c r="R20" i="5"/>
  <c r="Q20" i="5"/>
  <c r="P20" i="5"/>
  <c r="O20" i="5"/>
  <c r="W19" i="5"/>
  <c r="V19" i="5"/>
  <c r="U19" i="5"/>
  <c r="T19" i="5"/>
  <c r="S19" i="5"/>
  <c r="R19" i="5"/>
  <c r="Q19" i="5"/>
  <c r="P19" i="5"/>
  <c r="O19" i="5"/>
  <c r="W18" i="5"/>
  <c r="V18" i="5"/>
  <c r="U18" i="5"/>
  <c r="T18" i="5"/>
  <c r="S18" i="5"/>
  <c r="R18" i="5"/>
  <c r="Q18" i="5"/>
  <c r="P18" i="5"/>
  <c r="O18" i="5"/>
  <c r="W17" i="5"/>
  <c r="V17" i="5"/>
  <c r="U17" i="5"/>
  <c r="T17" i="5"/>
  <c r="S17" i="5"/>
  <c r="R17" i="5"/>
  <c r="Q17" i="5"/>
  <c r="P17" i="5"/>
  <c r="O17" i="5"/>
  <c r="W16" i="5"/>
  <c r="V16" i="5"/>
  <c r="U16" i="5"/>
  <c r="T16" i="5"/>
  <c r="S16" i="5"/>
  <c r="R16" i="5"/>
  <c r="Q16" i="5"/>
  <c r="P16" i="5"/>
  <c r="O16" i="5"/>
  <c r="W15" i="5"/>
  <c r="V15" i="5"/>
  <c r="U15" i="5"/>
  <c r="T15" i="5"/>
  <c r="S15" i="5"/>
  <c r="R15" i="5"/>
  <c r="Q15" i="5"/>
  <c r="P15" i="5"/>
  <c r="O15" i="5"/>
  <c r="W14" i="5"/>
  <c r="V14" i="5"/>
  <c r="U14" i="5"/>
  <c r="T14" i="5"/>
  <c r="S14" i="5"/>
  <c r="R14" i="5"/>
  <c r="Q14" i="5"/>
  <c r="P14" i="5"/>
  <c r="O14" i="5"/>
  <c r="W13" i="5"/>
  <c r="V13" i="5"/>
  <c r="U13" i="5"/>
  <c r="T13" i="5"/>
  <c r="S13" i="5"/>
  <c r="R13" i="5"/>
  <c r="Q13" i="5"/>
  <c r="P13" i="5"/>
  <c r="O13" i="5"/>
  <c r="W12" i="5"/>
  <c r="V12" i="5"/>
  <c r="U12" i="5"/>
  <c r="T12" i="5"/>
  <c r="S12" i="5"/>
  <c r="R12" i="5"/>
  <c r="Q12" i="5"/>
  <c r="P12" i="5"/>
  <c r="O12" i="5"/>
  <c r="W11" i="5"/>
  <c r="V11" i="5"/>
  <c r="U11" i="5"/>
  <c r="T11" i="5"/>
  <c r="S11" i="5"/>
  <c r="R11" i="5"/>
  <c r="Q11" i="5"/>
  <c r="P11" i="5"/>
  <c r="O11" i="5"/>
  <c r="W10" i="5"/>
  <c r="V10" i="5"/>
  <c r="U10" i="5"/>
  <c r="T10" i="5"/>
  <c r="S10" i="5"/>
  <c r="R10" i="5"/>
  <c r="Q10" i="5"/>
  <c r="P10" i="5"/>
  <c r="O10" i="5"/>
  <c r="W9" i="5"/>
  <c r="V9" i="5"/>
  <c r="U9" i="5"/>
  <c r="T9" i="5"/>
  <c r="S9" i="5"/>
  <c r="R9" i="5"/>
  <c r="Q9" i="5"/>
  <c r="P9" i="5"/>
  <c r="O9" i="5"/>
  <c r="W8" i="5"/>
  <c r="V8" i="5"/>
  <c r="U8" i="5"/>
  <c r="T8" i="5"/>
  <c r="S8" i="5"/>
  <c r="R8" i="5"/>
  <c r="Q8" i="5"/>
  <c r="P8" i="5"/>
  <c r="O8" i="5"/>
  <c r="W7" i="5"/>
  <c r="V7" i="5"/>
  <c r="U7" i="5"/>
  <c r="T7" i="5"/>
  <c r="S7" i="5"/>
  <c r="R7" i="5"/>
  <c r="Q7" i="5"/>
  <c r="P7" i="5"/>
  <c r="O7" i="5"/>
  <c r="W6" i="5"/>
  <c r="V6" i="5"/>
  <c r="U6" i="5"/>
  <c r="T6" i="5"/>
  <c r="S6" i="5"/>
  <c r="R6" i="5"/>
  <c r="Q6" i="5"/>
  <c r="P6" i="5"/>
  <c r="O6" i="5"/>
  <c r="W5" i="5"/>
  <c r="V5" i="5"/>
  <c r="U5" i="5"/>
  <c r="T5" i="5"/>
  <c r="S5" i="5"/>
  <c r="R5" i="5"/>
  <c r="Q5" i="5"/>
  <c r="P5" i="5"/>
  <c r="O5" i="5"/>
  <c r="W4" i="5"/>
  <c r="V4" i="5"/>
  <c r="U4" i="5"/>
  <c r="T4" i="5"/>
  <c r="S4" i="5"/>
  <c r="R4" i="5"/>
  <c r="Q4" i="5"/>
  <c r="P4" i="5"/>
  <c r="O4" i="5"/>
  <c r="X34" i="6"/>
  <c r="W34" i="6"/>
  <c r="V34" i="6"/>
  <c r="U34" i="6"/>
  <c r="T34" i="6"/>
  <c r="X33" i="6"/>
  <c r="W33" i="6"/>
  <c r="V33" i="6"/>
  <c r="U33" i="6"/>
  <c r="T33" i="6"/>
  <c r="X32" i="6"/>
  <c r="W32" i="6"/>
  <c r="V32" i="6"/>
  <c r="U32" i="6"/>
  <c r="T32" i="6"/>
  <c r="X31" i="6"/>
  <c r="W31" i="6"/>
  <c r="V31" i="6"/>
  <c r="U31" i="6"/>
  <c r="T31" i="6"/>
  <c r="X30" i="6"/>
  <c r="W30" i="6"/>
  <c r="V30" i="6"/>
  <c r="U30" i="6"/>
  <c r="T30" i="6"/>
  <c r="X29" i="6"/>
  <c r="W29" i="6"/>
  <c r="V29" i="6"/>
  <c r="U29" i="6"/>
  <c r="T29" i="6"/>
  <c r="X28" i="6"/>
  <c r="W28" i="6"/>
  <c r="V28" i="6"/>
  <c r="U28" i="6"/>
  <c r="T28" i="6"/>
  <c r="X27" i="6"/>
  <c r="W27" i="6"/>
  <c r="V27" i="6"/>
  <c r="U27" i="6"/>
  <c r="T27" i="6"/>
  <c r="X26" i="6"/>
  <c r="W26" i="6"/>
  <c r="V26" i="6"/>
  <c r="U26" i="6"/>
  <c r="T26" i="6"/>
  <c r="X25" i="6"/>
  <c r="W25" i="6"/>
  <c r="V25" i="6"/>
  <c r="U25" i="6"/>
  <c r="T25" i="6"/>
  <c r="X24" i="6"/>
  <c r="W24" i="6"/>
  <c r="V24" i="6"/>
  <c r="U24" i="6"/>
  <c r="T24" i="6"/>
  <c r="X23" i="6"/>
  <c r="W23" i="6"/>
  <c r="V23" i="6"/>
  <c r="U23" i="6"/>
  <c r="T23" i="6"/>
  <c r="X22" i="6"/>
  <c r="W22" i="6"/>
  <c r="V22" i="6"/>
  <c r="U22" i="6"/>
  <c r="T22" i="6"/>
  <c r="X21" i="6"/>
  <c r="W21" i="6"/>
  <c r="V21" i="6"/>
  <c r="U21" i="6"/>
  <c r="T21" i="6"/>
  <c r="X20" i="6"/>
  <c r="W20" i="6"/>
  <c r="V20" i="6"/>
  <c r="U20" i="6"/>
  <c r="T20" i="6"/>
  <c r="X19" i="6"/>
  <c r="W19" i="6"/>
  <c r="V19" i="6"/>
  <c r="U19" i="6"/>
  <c r="T19" i="6"/>
  <c r="X18" i="6"/>
  <c r="W18" i="6"/>
  <c r="V18" i="6"/>
  <c r="U18" i="6"/>
  <c r="T18" i="6"/>
  <c r="X17" i="6"/>
  <c r="W17" i="6"/>
  <c r="V17" i="6"/>
  <c r="U17" i="6"/>
  <c r="T17" i="6"/>
  <c r="X16" i="6"/>
  <c r="W16" i="6"/>
  <c r="V16" i="6"/>
  <c r="U16" i="6"/>
  <c r="T16" i="6"/>
  <c r="X15" i="6"/>
  <c r="W15" i="6"/>
  <c r="V15" i="6"/>
  <c r="U15" i="6"/>
  <c r="T15" i="6"/>
  <c r="X14" i="6"/>
  <c r="W14" i="6"/>
  <c r="V14" i="6"/>
  <c r="U14" i="6"/>
  <c r="T14" i="6"/>
  <c r="X13" i="6"/>
  <c r="W13" i="6"/>
  <c r="V13" i="6"/>
  <c r="U13" i="6"/>
  <c r="T13" i="6"/>
  <c r="X12" i="6"/>
  <c r="W12" i="6"/>
  <c r="V12" i="6"/>
  <c r="U12" i="6"/>
  <c r="T12" i="6"/>
  <c r="X11" i="6"/>
  <c r="W11" i="6"/>
  <c r="V11" i="6"/>
  <c r="U11" i="6"/>
  <c r="T11" i="6"/>
  <c r="X10" i="6"/>
  <c r="W10" i="6"/>
  <c r="V10" i="6"/>
  <c r="U10" i="6"/>
  <c r="T10" i="6"/>
  <c r="X9" i="6"/>
  <c r="W9" i="6"/>
  <c r="V9" i="6"/>
  <c r="U9" i="6"/>
  <c r="T9" i="6"/>
  <c r="X8" i="6"/>
  <c r="W8" i="6"/>
  <c r="V8" i="6"/>
  <c r="U8" i="6"/>
  <c r="T8" i="6"/>
  <c r="X7" i="6"/>
  <c r="W7" i="6"/>
  <c r="V7" i="6"/>
  <c r="U7" i="6"/>
  <c r="T7" i="6"/>
  <c r="X6" i="6"/>
  <c r="W6" i="6"/>
  <c r="V6" i="6"/>
  <c r="U6" i="6"/>
  <c r="T6" i="6"/>
  <c r="X5" i="6"/>
  <c r="W5" i="6"/>
  <c r="V5" i="6"/>
  <c r="U5" i="6"/>
  <c r="T5" i="6"/>
  <c r="X4" i="6"/>
  <c r="W4" i="6"/>
  <c r="V4" i="6"/>
  <c r="U4" i="6"/>
  <c r="T4" i="6"/>
  <c r="S34" i="6"/>
  <c r="S33" i="6"/>
  <c r="S32" i="6"/>
  <c r="S31" i="6"/>
  <c r="S30" i="6"/>
  <c r="S29" i="6"/>
  <c r="S28" i="6"/>
  <c r="S27" i="6"/>
  <c r="S26" i="6"/>
  <c r="S25" i="6"/>
  <c r="S24" i="6"/>
  <c r="S23" i="6"/>
  <c r="S22" i="6"/>
  <c r="S21" i="6"/>
  <c r="S20" i="6"/>
  <c r="S19" i="6"/>
  <c r="S18" i="6"/>
  <c r="S17" i="6"/>
  <c r="S16" i="6"/>
  <c r="S15" i="6"/>
  <c r="S14" i="6"/>
  <c r="S13" i="6"/>
  <c r="S12" i="6"/>
  <c r="S11" i="6"/>
  <c r="S10" i="6"/>
  <c r="S9" i="6"/>
  <c r="S8" i="6"/>
  <c r="S7" i="6"/>
  <c r="S6" i="6"/>
  <c r="S5" i="6"/>
  <c r="S4" i="6"/>
  <c r="R34" i="6"/>
  <c r="R33" i="6"/>
  <c r="R32" i="6"/>
  <c r="R31" i="6"/>
  <c r="R30" i="6"/>
  <c r="R29" i="6"/>
  <c r="R28" i="6"/>
  <c r="R27" i="6"/>
  <c r="R26" i="6"/>
  <c r="R25" i="6"/>
  <c r="R24" i="6"/>
  <c r="R23" i="6"/>
  <c r="R22" i="6"/>
  <c r="R21" i="6"/>
  <c r="R20" i="6"/>
  <c r="R19" i="6"/>
  <c r="R18" i="6"/>
  <c r="R17" i="6"/>
  <c r="R16" i="6"/>
  <c r="R15" i="6"/>
  <c r="R14" i="6"/>
  <c r="R13" i="6"/>
  <c r="R12" i="6"/>
  <c r="R11" i="6"/>
  <c r="R10" i="6"/>
  <c r="R9" i="6"/>
  <c r="R8" i="6"/>
  <c r="R7" i="6"/>
  <c r="R6" i="6"/>
  <c r="R5" i="6"/>
  <c r="R4" i="6"/>
  <c r="P5" i="6"/>
  <c r="Q5" i="6"/>
  <c r="P6" i="6"/>
  <c r="Q6" i="6"/>
  <c r="P7" i="6"/>
  <c r="Q7" i="6"/>
  <c r="P8" i="6"/>
  <c r="Q8" i="6"/>
  <c r="P9" i="6"/>
  <c r="Q9" i="6"/>
  <c r="P10" i="6"/>
  <c r="Q10" i="6"/>
  <c r="P11" i="6"/>
  <c r="Q11" i="6"/>
  <c r="P12" i="6"/>
  <c r="Q12" i="6"/>
  <c r="P13" i="6"/>
  <c r="Q13" i="6"/>
  <c r="P14" i="6"/>
  <c r="Q14" i="6"/>
  <c r="P15" i="6"/>
  <c r="Q15" i="6"/>
  <c r="P16" i="6"/>
  <c r="Q16" i="6"/>
  <c r="P17" i="6"/>
  <c r="Q17" i="6"/>
  <c r="P18" i="6"/>
  <c r="Q18" i="6"/>
  <c r="P19" i="6"/>
  <c r="Q19" i="6"/>
  <c r="P20" i="6"/>
  <c r="Q20" i="6"/>
  <c r="P21" i="6"/>
  <c r="Q21" i="6"/>
  <c r="P22" i="6"/>
  <c r="Q22" i="6"/>
  <c r="P23" i="6"/>
  <c r="Q23" i="6"/>
  <c r="P24" i="6"/>
  <c r="Q24" i="6"/>
  <c r="P25" i="6"/>
  <c r="Q25" i="6"/>
  <c r="P26" i="6"/>
  <c r="Q26" i="6"/>
  <c r="P27" i="6"/>
  <c r="Q27" i="6"/>
  <c r="P28" i="6"/>
  <c r="Q28" i="6"/>
  <c r="P29" i="6"/>
  <c r="Q29" i="6"/>
  <c r="P30" i="6"/>
  <c r="Q30" i="6"/>
  <c r="P31" i="6"/>
  <c r="Q31" i="6"/>
  <c r="P32" i="6"/>
  <c r="Q32" i="6"/>
  <c r="P33" i="6"/>
  <c r="Q33" i="6"/>
  <c r="P34" i="6"/>
  <c r="Q34" i="6"/>
  <c r="Q4" i="6"/>
  <c r="P4" i="6"/>
  <c r="X35" i="6"/>
  <c r="U35" i="6"/>
  <c r="W35" i="6"/>
  <c r="V35" i="6"/>
  <c r="T35" i="6"/>
  <c r="S35" i="6"/>
  <c r="R35" i="6"/>
  <c r="O41" i="4"/>
  <c r="S36" i="6" l="1"/>
</calcChain>
</file>

<file path=xl/sharedStrings.xml><?xml version="1.0" encoding="utf-8"?>
<sst xmlns="http://schemas.openxmlformats.org/spreadsheetml/2006/main" count="644" uniqueCount="70">
  <si>
    <t>Western Canal</t>
  </si>
  <si>
    <t>Thirty Mile</t>
  </si>
  <si>
    <t>Orchard alfalfa</t>
  </si>
  <si>
    <t>Thirty</t>
  </si>
  <si>
    <t>Mil</t>
  </si>
  <si>
    <t>e C</t>
  </si>
  <si>
    <t>anal from</t>
  </si>
  <si>
    <t>Platte</t>
  </si>
  <si>
    <t>River,</t>
  </si>
  <si>
    <t>---</t>
  </si>
  <si>
    <t>DISCHA</t>
  </si>
  <si>
    <t>RGE ( CFS</t>
  </si>
  <si>
    <t>), WAT</t>
  </si>
  <si>
    <t>ER Y</t>
  </si>
  <si>
    <t>EAR</t>
  </si>
  <si>
    <t>Oct</t>
  </si>
  <si>
    <t>Nov</t>
  </si>
  <si>
    <t>Dec</t>
  </si>
  <si>
    <t>Jan</t>
  </si>
  <si>
    <t>Feb</t>
  </si>
  <si>
    <t>Mar</t>
  </si>
  <si>
    <t>May</t>
  </si>
  <si>
    <t>Jun</t>
  </si>
  <si>
    <t>Jul</t>
  </si>
  <si>
    <t>Aug</t>
  </si>
  <si>
    <t>Sep</t>
  </si>
  <si>
    <t>TOTAL</t>
  </si>
  <si>
    <t>MEAN</t>
  </si>
  <si>
    <t>MAX</t>
  </si>
  <si>
    <t>MIN</t>
  </si>
  <si>
    <t>AC-FT</t>
  </si>
  <si>
    <t>CAL Y</t>
  </si>
  <si>
    <t>EAR 2010</t>
  </si>
  <si>
    <t>59  MEAN</t>
  </si>
  <si>
    <t>0   MIN</t>
  </si>
  <si>
    <t>00  AC-</t>
  </si>
  <si>
    <t>FT   21340</t>
  </si>
  <si>
    <t>WTR Y</t>
  </si>
  <si>
    <t>EAR 2011</t>
  </si>
  <si>
    <t>16  MEAN</t>
  </si>
  <si>
    <t>FT   32760</t>
  </si>
  <si>
    <t>Orchard-A</t>
  </si>
  <si>
    <t>lfalf</t>
  </si>
  <si>
    <t>a Canal</t>
  </si>
  <si>
    <t>from Platt</t>
  </si>
  <si>
    <t>e River,</t>
  </si>
  <si>
    <t>), WATER</t>
  </si>
  <si>
    <t>YEAR</t>
  </si>
  <si>
    <t>Apr</t>
  </si>
  <si>
    <t>0   72</t>
  </si>
  <si>
    <t>0.00    0</t>
  </si>
  <si>
    <t>64  MEAN</t>
  </si>
  <si>
    <t>42  MEAN</t>
  </si>
  <si>
    <t>Western</t>
  </si>
  <si>
    <t>Canal</t>
  </si>
  <si>
    <t>from Sout</t>
  </si>
  <si>
    <t>h Platte</t>
  </si>
  <si>
    <t>), WATE</t>
  </si>
  <si>
    <t>R YEAR</t>
  </si>
  <si>
    <t>1195  2</t>
  </si>
  <si>
    <t>CAL YEAR</t>
  </si>
  <si>
    <t>2010  T</t>
  </si>
  <si>
    <t>OTAL</t>
  </si>
  <si>
    <t>WTR YEAR</t>
  </si>
  <si>
    <t>2011  T</t>
  </si>
  <si>
    <t>April</t>
  </si>
  <si>
    <t>Jan-Sep</t>
  </si>
  <si>
    <t>Oct-Dec</t>
  </si>
  <si>
    <t>YR_SUM</t>
  </si>
  <si>
    <t>AF: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</si>
</sst>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4" fontId="0" fillId="0" borderId="0" xfId="0" applyNumberFormat="1"/>
    <xf numFmtId="0" fontId="1" fillId="0" borderId="0" xfId="0" applyFont="1"/>
    <xf numFmtId="0" fontId="0" fillId="0" borderId="0" xfId="0" applyFill="1"/>
    <xf numFmtId="164" fontId="0" fillId="2" borderId="0" xfId="0" applyNumberFormat="1" applyFill="1"/>
    <xf numFmtId="3" fontId="0" fillId="0" borderId="0" xfId="0" applyNumberFormat="1"/>
    <xf numFmtId="3" fontId="0" fillId="0" borderId="0" xfId="0" applyNumberFormat="1" applyFont="1"/>
    <xf numFmtId="0" fontId="1" fillId="2" borderId="0" xfId="0" applyFont="1" applyFill="1"/>
    <xf numFmtId="3" fontId="2" fillId="2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3"/>
  <sheetViews>
    <sheetView topLeftCell="E2" workbookViewId="0">
      <selection activeCell="X34" sqref="X34"/>
    </sheetView>
  </sheetViews>
  <sheetFormatPr defaultRowHeight="14.4" x14ac:dyDescent="0.3"/>
  <sheetData>
    <row r="1" spans="1:24" x14ac:dyDescent="0.3">
      <c r="F1">
        <v>147000</v>
      </c>
      <c r="H1" t="s">
        <v>53</v>
      </c>
      <c r="I1" t="s">
        <v>54</v>
      </c>
      <c r="J1" t="s">
        <v>55</v>
      </c>
      <c r="K1" t="s">
        <v>56</v>
      </c>
      <c r="L1" t="s">
        <v>8</v>
      </c>
      <c r="M1" t="s">
        <v>9</v>
      </c>
    </row>
    <row r="2" spans="1:24" x14ac:dyDescent="0.3">
      <c r="F2" t="s">
        <v>10</v>
      </c>
      <c r="G2" t="s">
        <v>11</v>
      </c>
      <c r="H2" t="s">
        <v>57</v>
      </c>
      <c r="I2" t="s">
        <v>58</v>
      </c>
      <c r="J2">
        <v>2011</v>
      </c>
    </row>
    <row r="3" spans="1:24" x14ac:dyDescent="0.3">
      <c r="B3" t="s">
        <v>15</v>
      </c>
      <c r="C3" t="s">
        <v>16</v>
      </c>
      <c r="D3" t="s">
        <v>17</v>
      </c>
      <c r="F3" t="s">
        <v>18</v>
      </c>
      <c r="G3" t="s">
        <v>19</v>
      </c>
      <c r="H3" t="s">
        <v>20</v>
      </c>
      <c r="I3" t="s">
        <v>48</v>
      </c>
      <c r="J3" t="s">
        <v>21</v>
      </c>
      <c r="K3" t="s">
        <v>22</v>
      </c>
      <c r="L3" t="s">
        <v>23</v>
      </c>
      <c r="M3" t="s">
        <v>24</v>
      </c>
      <c r="N3" t="s">
        <v>25</v>
      </c>
      <c r="P3" s="2" t="s">
        <v>18</v>
      </c>
      <c r="Q3" s="2" t="s">
        <v>19</v>
      </c>
      <c r="R3" s="2" t="s">
        <v>20</v>
      </c>
      <c r="S3" s="2" t="s">
        <v>48</v>
      </c>
      <c r="T3" s="2" t="s">
        <v>21</v>
      </c>
      <c r="U3" s="2" t="s">
        <v>22</v>
      </c>
      <c r="V3" s="2" t="s">
        <v>23</v>
      </c>
      <c r="W3" s="2" t="s">
        <v>24</v>
      </c>
      <c r="X3" s="2" t="s">
        <v>25</v>
      </c>
    </row>
    <row r="4" spans="1:24" x14ac:dyDescent="0.3">
      <c r="A4">
        <v>1</v>
      </c>
      <c r="B4">
        <v>74</v>
      </c>
      <c r="C4">
        <v>27</v>
      </c>
      <c r="D4">
        <v>0</v>
      </c>
      <c r="F4" s="3" t="s">
        <v>9</v>
      </c>
      <c r="G4" s="3" t="s">
        <v>9</v>
      </c>
      <c r="H4" s="3" t="s">
        <v>9</v>
      </c>
      <c r="I4" s="3">
        <v>0</v>
      </c>
      <c r="J4" s="3">
        <v>66</v>
      </c>
      <c r="K4" s="3">
        <v>57</v>
      </c>
      <c r="L4" s="3">
        <v>35</v>
      </c>
      <c r="M4" s="3">
        <v>47</v>
      </c>
      <c r="N4" s="3">
        <v>68</v>
      </c>
      <c r="P4" s="4">
        <f>IF(F4&lt;&gt;"---",F4*86400/43560,0)</f>
        <v>0</v>
      </c>
      <c r="Q4" s="4">
        <f>IF(G4&lt;&gt;"---",G4*86400/43560,0)</f>
        <v>0</v>
      </c>
      <c r="R4" s="4">
        <f t="shared" ref="R4:R34" si="0">IF(H4&lt;&gt;"---",H4*86400/43560,0)</f>
        <v>0</v>
      </c>
      <c r="S4" s="4">
        <f t="shared" ref="S4:S34" si="1">IF(I4&lt;&gt;"---",I4*86400/43560,0)</f>
        <v>0</v>
      </c>
      <c r="T4" s="4">
        <f t="shared" ref="T4:T34" si="2">IF(J4&lt;&gt;"---",J4*86400/43560,0)</f>
        <v>130.90909090909091</v>
      </c>
      <c r="U4" s="4">
        <f t="shared" ref="U4:U34" si="3">IF(K4&lt;&gt;"---",K4*86400/43560,0)</f>
        <v>113.05785123966942</v>
      </c>
      <c r="V4" s="4">
        <f t="shared" ref="V4:V34" si="4">IF(L4&lt;&gt;"---",L4*86400/43560,0)</f>
        <v>69.421487603305792</v>
      </c>
      <c r="W4" s="4">
        <f t="shared" ref="W4:W34" si="5">IF(M4&lt;&gt;"---",M4*86400/43560,0)</f>
        <v>93.223140495867767</v>
      </c>
      <c r="X4" s="4">
        <f t="shared" ref="X4:X34" si="6">IF(N4&lt;&gt;"---",N4*86400/43560,0)</f>
        <v>134.87603305785123</v>
      </c>
    </row>
    <row r="5" spans="1:24" x14ac:dyDescent="0.3">
      <c r="A5">
        <v>2</v>
      </c>
      <c r="B5">
        <v>73</v>
      </c>
      <c r="C5">
        <v>22</v>
      </c>
      <c r="D5">
        <v>0</v>
      </c>
      <c r="F5" s="3" t="s">
        <v>9</v>
      </c>
      <c r="G5" s="3" t="s">
        <v>9</v>
      </c>
      <c r="H5" s="3" t="s">
        <v>9</v>
      </c>
      <c r="I5" s="3">
        <v>0</v>
      </c>
      <c r="J5" s="3">
        <v>67</v>
      </c>
      <c r="K5" s="3">
        <v>0</v>
      </c>
      <c r="L5" s="3">
        <v>25</v>
      </c>
      <c r="M5" s="3">
        <v>33</v>
      </c>
      <c r="N5" s="3">
        <v>63</v>
      </c>
      <c r="P5" s="4">
        <f t="shared" ref="P5:P34" si="7">IF(F5&lt;&gt;"---",F5*86400/43560,0)</f>
        <v>0</v>
      </c>
      <c r="Q5" s="4">
        <f t="shared" ref="Q5:Q34" si="8">IF(G5&lt;&gt;"---",G5*86400/43560,0)</f>
        <v>0</v>
      </c>
      <c r="R5" s="4">
        <f t="shared" si="0"/>
        <v>0</v>
      </c>
      <c r="S5" s="4">
        <f t="shared" si="1"/>
        <v>0</v>
      </c>
      <c r="T5" s="4">
        <f t="shared" si="2"/>
        <v>132.89256198347107</v>
      </c>
      <c r="U5" s="4">
        <f t="shared" si="3"/>
        <v>0</v>
      </c>
      <c r="V5" s="4">
        <f t="shared" si="4"/>
        <v>49.586776859504134</v>
      </c>
      <c r="W5" s="4">
        <f t="shared" si="5"/>
        <v>65.454545454545453</v>
      </c>
      <c r="X5" s="4">
        <f t="shared" si="6"/>
        <v>124.95867768595042</v>
      </c>
    </row>
    <row r="6" spans="1:24" x14ac:dyDescent="0.3">
      <c r="A6">
        <v>3</v>
      </c>
      <c r="B6">
        <v>74</v>
      </c>
      <c r="C6">
        <v>18</v>
      </c>
      <c r="D6">
        <v>0</v>
      </c>
      <c r="F6" s="3" t="s">
        <v>9</v>
      </c>
      <c r="G6" s="3" t="s">
        <v>9</v>
      </c>
      <c r="H6" s="3" t="s">
        <v>9</v>
      </c>
      <c r="I6" s="3">
        <v>0</v>
      </c>
      <c r="J6" s="3">
        <v>77</v>
      </c>
      <c r="K6" s="3">
        <v>0</v>
      </c>
      <c r="L6" s="3">
        <v>11</v>
      </c>
      <c r="M6" s="3">
        <v>39</v>
      </c>
      <c r="N6" s="3">
        <v>52</v>
      </c>
      <c r="P6" s="4">
        <f t="shared" si="7"/>
        <v>0</v>
      </c>
      <c r="Q6" s="4">
        <f t="shared" si="8"/>
        <v>0</v>
      </c>
      <c r="R6" s="4">
        <f t="shared" si="0"/>
        <v>0</v>
      </c>
      <c r="S6" s="4">
        <f t="shared" si="1"/>
        <v>0</v>
      </c>
      <c r="T6" s="4">
        <f t="shared" si="2"/>
        <v>152.72727272727272</v>
      </c>
      <c r="U6" s="4">
        <f t="shared" si="3"/>
        <v>0</v>
      </c>
      <c r="V6" s="4">
        <f t="shared" si="4"/>
        <v>21.818181818181817</v>
      </c>
      <c r="W6" s="4">
        <f t="shared" si="5"/>
        <v>77.355371900826441</v>
      </c>
      <c r="X6" s="4">
        <f t="shared" si="6"/>
        <v>103.14049586776859</v>
      </c>
    </row>
    <row r="7" spans="1:24" x14ac:dyDescent="0.3">
      <c r="A7">
        <v>4</v>
      </c>
      <c r="B7">
        <v>72</v>
      </c>
      <c r="C7">
        <v>17</v>
      </c>
      <c r="D7">
        <v>0</v>
      </c>
      <c r="F7" s="3" t="s">
        <v>9</v>
      </c>
      <c r="G7" s="3" t="s">
        <v>9</v>
      </c>
      <c r="H7" s="3" t="s">
        <v>9</v>
      </c>
      <c r="I7" s="3">
        <v>0</v>
      </c>
      <c r="J7" s="3">
        <v>74</v>
      </c>
      <c r="K7" s="3">
        <v>0</v>
      </c>
      <c r="L7" s="3">
        <v>2.6</v>
      </c>
      <c r="M7" s="3">
        <v>49</v>
      </c>
      <c r="N7" s="3">
        <v>63</v>
      </c>
      <c r="P7" s="4">
        <f t="shared" si="7"/>
        <v>0</v>
      </c>
      <c r="Q7" s="4">
        <f t="shared" si="8"/>
        <v>0</v>
      </c>
      <c r="R7" s="4">
        <f t="shared" si="0"/>
        <v>0</v>
      </c>
      <c r="S7" s="4">
        <f t="shared" si="1"/>
        <v>0</v>
      </c>
      <c r="T7" s="4">
        <f t="shared" si="2"/>
        <v>146.77685950413223</v>
      </c>
      <c r="U7" s="4">
        <f t="shared" si="3"/>
        <v>0</v>
      </c>
      <c r="V7" s="4">
        <f t="shared" si="4"/>
        <v>5.1570247933884295</v>
      </c>
      <c r="W7" s="4">
        <f t="shared" si="5"/>
        <v>97.190082644628106</v>
      </c>
      <c r="X7" s="4">
        <f t="shared" si="6"/>
        <v>124.95867768595042</v>
      </c>
    </row>
    <row r="8" spans="1:24" x14ac:dyDescent="0.3">
      <c r="A8">
        <v>5</v>
      </c>
      <c r="B8">
        <v>70</v>
      </c>
      <c r="C8">
        <v>15</v>
      </c>
      <c r="D8">
        <v>0</v>
      </c>
      <c r="F8" s="3" t="s">
        <v>9</v>
      </c>
      <c r="G8" s="3" t="s">
        <v>9</v>
      </c>
      <c r="H8" s="3" t="s">
        <v>9</v>
      </c>
      <c r="I8" s="3">
        <v>0</v>
      </c>
      <c r="J8" s="3">
        <v>77</v>
      </c>
      <c r="K8" s="3">
        <v>0</v>
      </c>
      <c r="L8" s="3">
        <v>29</v>
      </c>
      <c r="M8" s="3">
        <v>57</v>
      </c>
      <c r="N8" s="3">
        <v>58</v>
      </c>
      <c r="P8" s="4">
        <f t="shared" si="7"/>
        <v>0</v>
      </c>
      <c r="Q8" s="4">
        <f t="shared" si="8"/>
        <v>0</v>
      </c>
      <c r="R8" s="4">
        <f t="shared" si="0"/>
        <v>0</v>
      </c>
      <c r="S8" s="4">
        <f t="shared" si="1"/>
        <v>0</v>
      </c>
      <c r="T8" s="4">
        <f t="shared" si="2"/>
        <v>152.72727272727272</v>
      </c>
      <c r="U8" s="4">
        <f t="shared" si="3"/>
        <v>0</v>
      </c>
      <c r="V8" s="4">
        <f t="shared" si="4"/>
        <v>57.52066115702479</v>
      </c>
      <c r="W8" s="4">
        <f t="shared" si="5"/>
        <v>113.05785123966942</v>
      </c>
      <c r="X8" s="4">
        <f t="shared" si="6"/>
        <v>115.04132231404958</v>
      </c>
    </row>
    <row r="9" spans="1:24" x14ac:dyDescent="0.3">
      <c r="A9">
        <v>6</v>
      </c>
      <c r="B9">
        <v>70</v>
      </c>
      <c r="C9">
        <v>14</v>
      </c>
      <c r="D9">
        <v>0</v>
      </c>
      <c r="F9" s="3" t="s">
        <v>9</v>
      </c>
      <c r="G9" s="3" t="s">
        <v>9</v>
      </c>
      <c r="H9" s="3" t="s">
        <v>9</v>
      </c>
      <c r="I9" s="3">
        <v>0</v>
      </c>
      <c r="J9" s="3">
        <v>81</v>
      </c>
      <c r="K9" s="3">
        <v>0</v>
      </c>
      <c r="L9" s="3">
        <v>31</v>
      </c>
      <c r="M9" s="3">
        <v>51</v>
      </c>
      <c r="N9" s="3">
        <v>54</v>
      </c>
      <c r="P9" s="4">
        <f t="shared" si="7"/>
        <v>0</v>
      </c>
      <c r="Q9" s="4">
        <f t="shared" si="8"/>
        <v>0</v>
      </c>
      <c r="R9" s="4">
        <f t="shared" si="0"/>
        <v>0</v>
      </c>
      <c r="S9" s="4">
        <f t="shared" si="1"/>
        <v>0</v>
      </c>
      <c r="T9" s="4">
        <f t="shared" si="2"/>
        <v>160.6611570247934</v>
      </c>
      <c r="U9" s="4">
        <f t="shared" si="3"/>
        <v>0</v>
      </c>
      <c r="V9" s="4">
        <f t="shared" si="4"/>
        <v>61.487603305785122</v>
      </c>
      <c r="W9" s="4">
        <f t="shared" si="5"/>
        <v>101.15702479338843</v>
      </c>
      <c r="X9" s="4">
        <f t="shared" si="6"/>
        <v>107.10743801652893</v>
      </c>
    </row>
    <row r="10" spans="1:24" x14ac:dyDescent="0.3">
      <c r="A10">
        <v>7</v>
      </c>
      <c r="B10">
        <v>68</v>
      </c>
      <c r="C10">
        <v>17</v>
      </c>
      <c r="D10">
        <v>0</v>
      </c>
      <c r="F10" s="3" t="s">
        <v>9</v>
      </c>
      <c r="G10" s="3" t="s">
        <v>9</v>
      </c>
      <c r="H10" s="3" t="s">
        <v>9</v>
      </c>
      <c r="I10" s="3">
        <v>0</v>
      </c>
      <c r="J10" s="3">
        <v>85</v>
      </c>
      <c r="K10" s="3">
        <v>0</v>
      </c>
      <c r="L10" s="3">
        <v>49</v>
      </c>
      <c r="M10" s="3">
        <v>60</v>
      </c>
      <c r="N10" s="3">
        <v>61</v>
      </c>
      <c r="P10" s="4">
        <f t="shared" si="7"/>
        <v>0</v>
      </c>
      <c r="Q10" s="4">
        <f t="shared" si="8"/>
        <v>0</v>
      </c>
      <c r="R10" s="4">
        <f t="shared" si="0"/>
        <v>0</v>
      </c>
      <c r="S10" s="4">
        <f t="shared" si="1"/>
        <v>0</v>
      </c>
      <c r="T10" s="4">
        <f t="shared" si="2"/>
        <v>168.59504132231405</v>
      </c>
      <c r="U10" s="4">
        <f t="shared" si="3"/>
        <v>0</v>
      </c>
      <c r="V10" s="4">
        <f t="shared" si="4"/>
        <v>97.190082644628106</v>
      </c>
      <c r="W10" s="4">
        <f t="shared" si="5"/>
        <v>119.00826446280992</v>
      </c>
      <c r="X10" s="4">
        <f t="shared" si="6"/>
        <v>120.99173553719008</v>
      </c>
    </row>
    <row r="11" spans="1:24" x14ac:dyDescent="0.3">
      <c r="A11">
        <v>8</v>
      </c>
      <c r="B11">
        <v>66</v>
      </c>
      <c r="C11">
        <v>15</v>
      </c>
      <c r="D11">
        <v>0</v>
      </c>
      <c r="F11" s="3" t="s">
        <v>9</v>
      </c>
      <c r="G11" s="3" t="s">
        <v>9</v>
      </c>
      <c r="H11" s="3" t="s">
        <v>9</v>
      </c>
      <c r="I11" s="3">
        <v>0</v>
      </c>
      <c r="J11" s="3">
        <v>89</v>
      </c>
      <c r="K11" s="3">
        <v>0</v>
      </c>
      <c r="L11" s="3">
        <v>64</v>
      </c>
      <c r="M11" s="3">
        <v>61</v>
      </c>
      <c r="N11" s="3">
        <v>82</v>
      </c>
      <c r="P11" s="4">
        <f t="shared" si="7"/>
        <v>0</v>
      </c>
      <c r="Q11" s="4">
        <f t="shared" si="8"/>
        <v>0</v>
      </c>
      <c r="R11" s="4">
        <f t="shared" si="0"/>
        <v>0</v>
      </c>
      <c r="S11" s="4">
        <f t="shared" si="1"/>
        <v>0</v>
      </c>
      <c r="T11" s="4">
        <f t="shared" si="2"/>
        <v>176.52892561983472</v>
      </c>
      <c r="U11" s="4">
        <f t="shared" si="3"/>
        <v>0</v>
      </c>
      <c r="V11" s="4">
        <f t="shared" si="4"/>
        <v>126.94214876033058</v>
      </c>
      <c r="W11" s="4">
        <f t="shared" si="5"/>
        <v>120.99173553719008</v>
      </c>
      <c r="X11" s="4">
        <f t="shared" si="6"/>
        <v>162.64462809917356</v>
      </c>
    </row>
    <row r="12" spans="1:24" x14ac:dyDescent="0.3">
      <c r="A12">
        <v>9</v>
      </c>
      <c r="B12">
        <v>67</v>
      </c>
      <c r="C12">
        <v>16</v>
      </c>
      <c r="D12">
        <v>0</v>
      </c>
      <c r="F12" s="3" t="s">
        <v>9</v>
      </c>
      <c r="G12" s="3" t="s">
        <v>9</v>
      </c>
      <c r="H12" s="3" t="s">
        <v>9</v>
      </c>
      <c r="I12" s="3">
        <v>0</v>
      </c>
      <c r="J12" s="3">
        <v>76</v>
      </c>
      <c r="K12" s="3">
        <v>0</v>
      </c>
      <c r="L12" s="3">
        <v>64</v>
      </c>
      <c r="M12" s="3">
        <v>86</v>
      </c>
      <c r="N12" s="3">
        <v>84</v>
      </c>
      <c r="P12" s="4">
        <f t="shared" si="7"/>
        <v>0</v>
      </c>
      <c r="Q12" s="4">
        <f t="shared" si="8"/>
        <v>0</v>
      </c>
      <c r="R12" s="4">
        <f t="shared" si="0"/>
        <v>0</v>
      </c>
      <c r="S12" s="4">
        <f t="shared" si="1"/>
        <v>0</v>
      </c>
      <c r="T12" s="4">
        <f t="shared" si="2"/>
        <v>150.74380165289256</v>
      </c>
      <c r="U12" s="4">
        <f t="shared" si="3"/>
        <v>0</v>
      </c>
      <c r="V12" s="4">
        <f t="shared" si="4"/>
        <v>126.94214876033058</v>
      </c>
      <c r="W12" s="4">
        <f t="shared" si="5"/>
        <v>170.57851239669421</v>
      </c>
      <c r="X12" s="4">
        <f t="shared" si="6"/>
        <v>166.61157024793388</v>
      </c>
    </row>
    <row r="13" spans="1:24" x14ac:dyDescent="0.3">
      <c r="A13">
        <v>10</v>
      </c>
      <c r="B13">
        <v>68</v>
      </c>
      <c r="C13">
        <v>17</v>
      </c>
      <c r="D13" t="s">
        <v>9</v>
      </c>
      <c r="F13" s="3" t="s">
        <v>9</v>
      </c>
      <c r="G13" s="3" t="s">
        <v>9</v>
      </c>
      <c r="H13" s="3" t="s">
        <v>9</v>
      </c>
      <c r="I13" s="3">
        <v>80</v>
      </c>
      <c r="J13" s="3">
        <v>76</v>
      </c>
      <c r="K13" s="3">
        <v>0</v>
      </c>
      <c r="L13" s="3">
        <v>59</v>
      </c>
      <c r="M13" s="3">
        <v>25</v>
      </c>
      <c r="N13" s="3">
        <v>83</v>
      </c>
      <c r="P13" s="4">
        <f t="shared" si="7"/>
        <v>0</v>
      </c>
      <c r="Q13" s="4">
        <f t="shared" si="8"/>
        <v>0</v>
      </c>
      <c r="R13" s="4">
        <f t="shared" si="0"/>
        <v>0</v>
      </c>
      <c r="S13" s="4">
        <f t="shared" si="1"/>
        <v>158.67768595041323</v>
      </c>
      <c r="T13" s="4">
        <f t="shared" si="2"/>
        <v>150.74380165289256</v>
      </c>
      <c r="U13" s="4">
        <f t="shared" si="3"/>
        <v>0</v>
      </c>
      <c r="V13" s="4">
        <f t="shared" si="4"/>
        <v>117.02479338842976</v>
      </c>
      <c r="W13" s="4">
        <f t="shared" si="5"/>
        <v>49.586776859504134</v>
      </c>
      <c r="X13" s="4">
        <f t="shared" si="6"/>
        <v>164.62809917355372</v>
      </c>
    </row>
    <row r="14" spans="1:24" x14ac:dyDescent="0.3">
      <c r="A14">
        <v>11</v>
      </c>
      <c r="B14">
        <v>66</v>
      </c>
      <c r="C14">
        <v>21</v>
      </c>
      <c r="D14" t="s">
        <v>9</v>
      </c>
      <c r="F14" s="3" t="s">
        <v>9</v>
      </c>
      <c r="G14" s="3" t="s">
        <v>9</v>
      </c>
      <c r="H14" s="3" t="s">
        <v>9</v>
      </c>
      <c r="I14" s="3">
        <v>81</v>
      </c>
      <c r="J14" s="3">
        <v>42</v>
      </c>
      <c r="K14" s="3">
        <v>0</v>
      </c>
      <c r="L14" s="3">
        <v>69</v>
      </c>
      <c r="M14" s="3">
        <v>36</v>
      </c>
      <c r="N14" s="3">
        <v>73</v>
      </c>
      <c r="P14" s="4">
        <f t="shared" si="7"/>
        <v>0</v>
      </c>
      <c r="Q14" s="4">
        <f t="shared" si="8"/>
        <v>0</v>
      </c>
      <c r="R14" s="4">
        <f t="shared" si="0"/>
        <v>0</v>
      </c>
      <c r="S14" s="4">
        <f t="shared" si="1"/>
        <v>160.6611570247934</v>
      </c>
      <c r="T14" s="4">
        <f t="shared" si="2"/>
        <v>83.305785123966942</v>
      </c>
      <c r="U14" s="4">
        <f t="shared" si="3"/>
        <v>0</v>
      </c>
      <c r="V14" s="4">
        <f t="shared" si="4"/>
        <v>136.85950413223139</v>
      </c>
      <c r="W14" s="4">
        <f t="shared" si="5"/>
        <v>71.404958677685954</v>
      </c>
      <c r="X14" s="4">
        <f t="shared" si="6"/>
        <v>144.79338842975207</v>
      </c>
    </row>
    <row r="15" spans="1:24" x14ac:dyDescent="0.3">
      <c r="A15">
        <v>12</v>
      </c>
      <c r="B15">
        <v>65</v>
      </c>
      <c r="C15">
        <v>22</v>
      </c>
      <c r="D15" t="s">
        <v>9</v>
      </c>
      <c r="F15" s="3" t="s">
        <v>9</v>
      </c>
      <c r="G15" s="3" t="s">
        <v>9</v>
      </c>
      <c r="H15" s="3" t="s">
        <v>9</v>
      </c>
      <c r="I15" s="3">
        <v>80</v>
      </c>
      <c r="J15" s="3">
        <v>29</v>
      </c>
      <c r="K15" s="3">
        <v>0</v>
      </c>
      <c r="L15" s="3">
        <v>63</v>
      </c>
      <c r="M15" s="3">
        <v>38</v>
      </c>
      <c r="N15" s="3">
        <v>75</v>
      </c>
      <c r="P15" s="4">
        <f t="shared" si="7"/>
        <v>0</v>
      </c>
      <c r="Q15" s="4">
        <f t="shared" si="8"/>
        <v>0</v>
      </c>
      <c r="R15" s="4">
        <f t="shared" si="0"/>
        <v>0</v>
      </c>
      <c r="S15" s="4">
        <f t="shared" si="1"/>
        <v>158.67768595041323</v>
      </c>
      <c r="T15" s="4">
        <f t="shared" si="2"/>
        <v>57.52066115702479</v>
      </c>
      <c r="U15" s="4">
        <f t="shared" si="3"/>
        <v>0</v>
      </c>
      <c r="V15" s="4">
        <f t="shared" si="4"/>
        <v>124.95867768595042</v>
      </c>
      <c r="W15" s="4">
        <f t="shared" si="5"/>
        <v>75.371900826446279</v>
      </c>
      <c r="X15" s="4">
        <f t="shared" si="6"/>
        <v>148.7603305785124</v>
      </c>
    </row>
    <row r="16" spans="1:24" x14ac:dyDescent="0.3">
      <c r="A16">
        <v>13</v>
      </c>
      <c r="B16">
        <v>66</v>
      </c>
      <c r="C16">
        <v>20</v>
      </c>
      <c r="D16" t="s">
        <v>9</v>
      </c>
      <c r="F16" s="3" t="s">
        <v>9</v>
      </c>
      <c r="G16" s="3" t="s">
        <v>9</v>
      </c>
      <c r="H16" s="3" t="s">
        <v>9</v>
      </c>
      <c r="I16" s="3">
        <v>80</v>
      </c>
      <c r="J16" s="3">
        <v>48</v>
      </c>
      <c r="K16" s="3">
        <v>0</v>
      </c>
      <c r="L16" s="3">
        <v>74</v>
      </c>
      <c r="M16" s="3">
        <v>51</v>
      </c>
      <c r="N16" s="3">
        <v>85</v>
      </c>
      <c r="P16" s="4">
        <f t="shared" si="7"/>
        <v>0</v>
      </c>
      <c r="Q16" s="4">
        <f t="shared" si="8"/>
        <v>0</v>
      </c>
      <c r="R16" s="4">
        <f t="shared" si="0"/>
        <v>0</v>
      </c>
      <c r="S16" s="4">
        <f t="shared" si="1"/>
        <v>158.67768595041323</v>
      </c>
      <c r="T16" s="4">
        <f t="shared" si="2"/>
        <v>95.206611570247929</v>
      </c>
      <c r="U16" s="4">
        <f t="shared" si="3"/>
        <v>0</v>
      </c>
      <c r="V16" s="4">
        <f t="shared" si="4"/>
        <v>146.77685950413223</v>
      </c>
      <c r="W16" s="4">
        <f t="shared" si="5"/>
        <v>101.15702479338843</v>
      </c>
      <c r="X16" s="4">
        <f t="shared" si="6"/>
        <v>168.59504132231405</v>
      </c>
    </row>
    <row r="17" spans="1:24" x14ac:dyDescent="0.3">
      <c r="A17">
        <v>14</v>
      </c>
      <c r="B17">
        <v>66</v>
      </c>
      <c r="C17">
        <v>24</v>
      </c>
      <c r="D17" t="s">
        <v>9</v>
      </c>
      <c r="F17" s="3" t="s">
        <v>9</v>
      </c>
      <c r="G17" s="3" t="s">
        <v>9</v>
      </c>
      <c r="H17" s="3" t="s">
        <v>9</v>
      </c>
      <c r="I17" s="3">
        <v>84</v>
      </c>
      <c r="J17" s="3">
        <v>43</v>
      </c>
      <c r="K17" s="3">
        <v>105</v>
      </c>
      <c r="L17" s="3">
        <v>116</v>
      </c>
      <c r="M17" s="3">
        <v>42</v>
      </c>
      <c r="N17" s="3">
        <v>64</v>
      </c>
      <c r="P17" s="4">
        <f t="shared" si="7"/>
        <v>0</v>
      </c>
      <c r="Q17" s="4">
        <f t="shared" si="8"/>
        <v>0</v>
      </c>
      <c r="R17" s="4">
        <f t="shared" si="0"/>
        <v>0</v>
      </c>
      <c r="S17" s="4">
        <f t="shared" si="1"/>
        <v>166.61157024793388</v>
      </c>
      <c r="T17" s="4">
        <f t="shared" si="2"/>
        <v>85.289256198347104</v>
      </c>
      <c r="U17" s="4">
        <f t="shared" si="3"/>
        <v>208.26446280991735</v>
      </c>
      <c r="V17" s="4">
        <f t="shared" si="4"/>
        <v>230.08264462809916</v>
      </c>
      <c r="W17" s="4">
        <f t="shared" si="5"/>
        <v>83.305785123966942</v>
      </c>
      <c r="X17" s="4">
        <f t="shared" si="6"/>
        <v>126.94214876033058</v>
      </c>
    </row>
    <row r="18" spans="1:24" x14ac:dyDescent="0.3">
      <c r="A18">
        <v>15</v>
      </c>
      <c r="B18">
        <v>65</v>
      </c>
      <c r="C18">
        <v>43</v>
      </c>
      <c r="D18" t="s">
        <v>9</v>
      </c>
      <c r="F18" s="3" t="s">
        <v>9</v>
      </c>
      <c r="G18" s="3" t="s">
        <v>9</v>
      </c>
      <c r="H18" s="3" t="s">
        <v>9</v>
      </c>
      <c r="I18" s="3">
        <v>90</v>
      </c>
      <c r="J18" s="3">
        <v>48</v>
      </c>
      <c r="K18" s="3">
        <v>76</v>
      </c>
      <c r="L18" s="3">
        <v>62</v>
      </c>
      <c r="M18" s="3">
        <v>69</v>
      </c>
      <c r="N18" s="3">
        <v>68</v>
      </c>
      <c r="P18" s="4">
        <f t="shared" si="7"/>
        <v>0</v>
      </c>
      <c r="Q18" s="4">
        <f t="shared" si="8"/>
        <v>0</v>
      </c>
      <c r="R18" s="4">
        <f t="shared" si="0"/>
        <v>0</v>
      </c>
      <c r="S18" s="4">
        <f t="shared" si="1"/>
        <v>178.51239669421489</v>
      </c>
      <c r="T18" s="4">
        <f t="shared" si="2"/>
        <v>95.206611570247929</v>
      </c>
      <c r="U18" s="4">
        <f t="shared" si="3"/>
        <v>150.74380165289256</v>
      </c>
      <c r="V18" s="4">
        <f t="shared" si="4"/>
        <v>122.97520661157024</v>
      </c>
      <c r="W18" s="4">
        <f t="shared" si="5"/>
        <v>136.85950413223139</v>
      </c>
      <c r="X18" s="4">
        <f t="shared" si="6"/>
        <v>134.87603305785123</v>
      </c>
    </row>
    <row r="19" spans="1:24" x14ac:dyDescent="0.3">
      <c r="A19">
        <v>16</v>
      </c>
      <c r="B19">
        <v>63</v>
      </c>
      <c r="C19">
        <v>52</v>
      </c>
      <c r="D19" t="s">
        <v>9</v>
      </c>
      <c r="F19" s="3" t="s">
        <v>9</v>
      </c>
      <c r="G19" s="3" t="s">
        <v>9</v>
      </c>
      <c r="H19" s="3" t="s">
        <v>9</v>
      </c>
      <c r="I19" s="3">
        <v>95</v>
      </c>
      <c r="J19" s="3">
        <v>68</v>
      </c>
      <c r="K19" s="3">
        <v>94</v>
      </c>
      <c r="L19" s="3">
        <v>87</v>
      </c>
      <c r="M19" s="3">
        <v>62</v>
      </c>
      <c r="N19" s="3">
        <v>77</v>
      </c>
      <c r="P19" s="4">
        <f t="shared" si="7"/>
        <v>0</v>
      </c>
      <c r="Q19" s="4">
        <f t="shared" si="8"/>
        <v>0</v>
      </c>
      <c r="R19" s="4">
        <f t="shared" si="0"/>
        <v>0</v>
      </c>
      <c r="S19" s="4">
        <f t="shared" si="1"/>
        <v>188.4297520661157</v>
      </c>
      <c r="T19" s="4">
        <f t="shared" si="2"/>
        <v>134.87603305785123</v>
      </c>
      <c r="U19" s="4">
        <f t="shared" si="3"/>
        <v>186.44628099173553</v>
      </c>
      <c r="V19" s="4">
        <f t="shared" si="4"/>
        <v>172.56198347107437</v>
      </c>
      <c r="W19" s="4">
        <f t="shared" si="5"/>
        <v>122.97520661157024</v>
      </c>
      <c r="X19" s="4">
        <f t="shared" si="6"/>
        <v>152.72727272727272</v>
      </c>
    </row>
    <row r="20" spans="1:24" x14ac:dyDescent="0.3">
      <c r="A20">
        <v>17</v>
      </c>
      <c r="B20">
        <v>59</v>
      </c>
      <c r="C20">
        <v>57</v>
      </c>
      <c r="D20" t="s">
        <v>9</v>
      </c>
      <c r="F20" s="3" t="s">
        <v>9</v>
      </c>
      <c r="G20" s="3" t="s">
        <v>9</v>
      </c>
      <c r="H20" s="3">
        <v>0</v>
      </c>
      <c r="I20" s="3">
        <v>100</v>
      </c>
      <c r="J20" s="3">
        <v>76</v>
      </c>
      <c r="K20" s="3">
        <v>61</v>
      </c>
      <c r="L20" s="3">
        <v>105</v>
      </c>
      <c r="M20" s="3">
        <v>61</v>
      </c>
      <c r="N20" s="3">
        <v>90</v>
      </c>
      <c r="P20" s="4">
        <f t="shared" si="7"/>
        <v>0</v>
      </c>
      <c r="Q20" s="4">
        <f t="shared" si="8"/>
        <v>0</v>
      </c>
      <c r="R20" s="4">
        <f t="shared" si="0"/>
        <v>0</v>
      </c>
      <c r="S20" s="4">
        <f t="shared" si="1"/>
        <v>198.34710743801654</v>
      </c>
      <c r="T20" s="4">
        <f t="shared" si="2"/>
        <v>150.74380165289256</v>
      </c>
      <c r="U20" s="4">
        <f t="shared" si="3"/>
        <v>120.99173553719008</v>
      </c>
      <c r="V20" s="4">
        <f t="shared" si="4"/>
        <v>208.26446280991735</v>
      </c>
      <c r="W20" s="4">
        <f t="shared" si="5"/>
        <v>120.99173553719008</v>
      </c>
      <c r="X20" s="4">
        <f t="shared" si="6"/>
        <v>178.51239669421489</v>
      </c>
    </row>
    <row r="21" spans="1:24" x14ac:dyDescent="0.3">
      <c r="A21">
        <v>18</v>
      </c>
      <c r="B21">
        <v>57</v>
      </c>
      <c r="C21">
        <v>60</v>
      </c>
      <c r="D21" t="s">
        <v>9</v>
      </c>
      <c r="F21" s="3" t="s">
        <v>9</v>
      </c>
      <c r="G21" s="3" t="s">
        <v>9</v>
      </c>
      <c r="H21" s="3">
        <v>0</v>
      </c>
      <c r="I21" s="3">
        <v>101</v>
      </c>
      <c r="J21" s="3">
        <v>53</v>
      </c>
      <c r="K21" s="3">
        <v>50</v>
      </c>
      <c r="L21" s="3">
        <v>119</v>
      </c>
      <c r="M21" s="3">
        <v>56</v>
      </c>
      <c r="N21" s="3">
        <v>172</v>
      </c>
      <c r="P21" s="4">
        <f t="shared" si="7"/>
        <v>0</v>
      </c>
      <c r="Q21" s="4">
        <f t="shared" si="8"/>
        <v>0</v>
      </c>
      <c r="R21" s="4">
        <f t="shared" si="0"/>
        <v>0</v>
      </c>
      <c r="S21" s="4">
        <f t="shared" si="1"/>
        <v>200.3305785123967</v>
      </c>
      <c r="T21" s="4">
        <f t="shared" si="2"/>
        <v>105.12396694214875</v>
      </c>
      <c r="U21" s="4">
        <f t="shared" si="3"/>
        <v>99.173553719008268</v>
      </c>
      <c r="V21" s="4">
        <f t="shared" si="4"/>
        <v>236.03305785123968</v>
      </c>
      <c r="W21" s="4">
        <f t="shared" si="5"/>
        <v>111.07438016528926</v>
      </c>
      <c r="X21" s="4">
        <f t="shared" si="6"/>
        <v>341.15702479338842</v>
      </c>
    </row>
    <row r="22" spans="1:24" x14ac:dyDescent="0.3">
      <c r="A22">
        <v>19</v>
      </c>
      <c r="B22">
        <v>56</v>
      </c>
      <c r="C22">
        <v>56</v>
      </c>
      <c r="D22" t="s">
        <v>9</v>
      </c>
      <c r="F22" s="3" t="s">
        <v>9</v>
      </c>
      <c r="G22" s="3" t="s">
        <v>9</v>
      </c>
      <c r="H22" s="3">
        <v>0</v>
      </c>
      <c r="I22" s="3">
        <v>104</v>
      </c>
      <c r="J22" s="3">
        <v>59</v>
      </c>
      <c r="K22" s="3">
        <v>59</v>
      </c>
      <c r="L22" s="3">
        <v>102</v>
      </c>
      <c r="M22" s="3">
        <v>89</v>
      </c>
      <c r="N22" s="3">
        <v>190</v>
      </c>
      <c r="P22" s="4">
        <f t="shared" si="7"/>
        <v>0</v>
      </c>
      <c r="Q22" s="4">
        <f t="shared" si="8"/>
        <v>0</v>
      </c>
      <c r="R22" s="4">
        <f t="shared" si="0"/>
        <v>0</v>
      </c>
      <c r="S22" s="4">
        <f t="shared" si="1"/>
        <v>206.28099173553719</v>
      </c>
      <c r="T22" s="4">
        <f t="shared" si="2"/>
        <v>117.02479338842976</v>
      </c>
      <c r="U22" s="4">
        <f t="shared" si="3"/>
        <v>117.02479338842976</v>
      </c>
      <c r="V22" s="4">
        <f t="shared" si="4"/>
        <v>202.31404958677686</v>
      </c>
      <c r="W22" s="4">
        <f t="shared" si="5"/>
        <v>176.52892561983472</v>
      </c>
      <c r="X22" s="4">
        <f t="shared" si="6"/>
        <v>376.85950413223139</v>
      </c>
    </row>
    <row r="23" spans="1:24" x14ac:dyDescent="0.3">
      <c r="A23">
        <v>20</v>
      </c>
      <c r="B23">
        <v>56</v>
      </c>
      <c r="C23">
        <v>50</v>
      </c>
      <c r="D23" t="s">
        <v>9</v>
      </c>
      <c r="F23" s="3" t="s">
        <v>9</v>
      </c>
      <c r="G23" s="3" t="s">
        <v>9</v>
      </c>
      <c r="H23" s="3">
        <v>0</v>
      </c>
      <c r="I23" s="3">
        <v>100</v>
      </c>
      <c r="J23" s="3">
        <v>72</v>
      </c>
      <c r="K23" s="3">
        <v>54</v>
      </c>
      <c r="L23" s="3">
        <v>83</v>
      </c>
      <c r="M23" s="3">
        <v>86</v>
      </c>
      <c r="N23" s="3">
        <v>150</v>
      </c>
      <c r="P23" s="4">
        <f t="shared" si="7"/>
        <v>0</v>
      </c>
      <c r="Q23" s="4">
        <f t="shared" si="8"/>
        <v>0</v>
      </c>
      <c r="R23" s="4">
        <f t="shared" si="0"/>
        <v>0</v>
      </c>
      <c r="S23" s="4">
        <f t="shared" si="1"/>
        <v>198.34710743801654</v>
      </c>
      <c r="T23" s="4">
        <f t="shared" si="2"/>
        <v>142.80991735537191</v>
      </c>
      <c r="U23" s="4">
        <f t="shared" si="3"/>
        <v>107.10743801652893</v>
      </c>
      <c r="V23" s="4">
        <f t="shared" si="4"/>
        <v>164.62809917355372</v>
      </c>
      <c r="W23" s="4">
        <f t="shared" si="5"/>
        <v>170.57851239669421</v>
      </c>
      <c r="X23" s="4">
        <f t="shared" si="6"/>
        <v>297.52066115702479</v>
      </c>
    </row>
    <row r="24" spans="1:24" x14ac:dyDescent="0.3">
      <c r="A24">
        <v>21</v>
      </c>
      <c r="B24">
        <v>55</v>
      </c>
      <c r="C24">
        <v>51</v>
      </c>
      <c r="D24" t="s">
        <v>9</v>
      </c>
      <c r="F24" s="3" t="s">
        <v>9</v>
      </c>
      <c r="G24" s="3" t="s">
        <v>9</v>
      </c>
      <c r="H24" s="3">
        <v>0</v>
      </c>
      <c r="I24" s="3">
        <v>107</v>
      </c>
      <c r="J24" s="3">
        <v>76</v>
      </c>
      <c r="K24" s="3">
        <v>57</v>
      </c>
      <c r="L24" s="3">
        <v>86</v>
      </c>
      <c r="M24" s="3">
        <v>78</v>
      </c>
      <c r="N24" s="3">
        <v>120</v>
      </c>
      <c r="P24" s="4">
        <f t="shared" si="7"/>
        <v>0</v>
      </c>
      <c r="Q24" s="4">
        <f t="shared" si="8"/>
        <v>0</v>
      </c>
      <c r="R24" s="4">
        <f t="shared" si="0"/>
        <v>0</v>
      </c>
      <c r="S24" s="4">
        <f t="shared" si="1"/>
        <v>212.23140495867767</v>
      </c>
      <c r="T24" s="4">
        <f t="shared" si="2"/>
        <v>150.74380165289256</v>
      </c>
      <c r="U24" s="4">
        <f t="shared" si="3"/>
        <v>113.05785123966942</v>
      </c>
      <c r="V24" s="4">
        <f t="shared" si="4"/>
        <v>170.57851239669421</v>
      </c>
      <c r="W24" s="4">
        <f t="shared" si="5"/>
        <v>154.71074380165288</v>
      </c>
      <c r="X24" s="4">
        <f t="shared" si="6"/>
        <v>238.01652892561984</v>
      </c>
    </row>
    <row r="25" spans="1:24" x14ac:dyDescent="0.3">
      <c r="A25">
        <v>22</v>
      </c>
      <c r="B25">
        <v>55</v>
      </c>
      <c r="C25">
        <v>52</v>
      </c>
      <c r="D25" t="s">
        <v>9</v>
      </c>
      <c r="F25" s="3" t="s">
        <v>9</v>
      </c>
      <c r="G25" s="3" t="s">
        <v>9</v>
      </c>
      <c r="H25" s="3">
        <v>0</v>
      </c>
      <c r="I25" s="3">
        <v>102</v>
      </c>
      <c r="J25" s="3">
        <v>88</v>
      </c>
      <c r="K25" s="3">
        <v>57</v>
      </c>
      <c r="L25" s="3">
        <v>79</v>
      </c>
      <c r="M25" s="3">
        <v>76</v>
      </c>
      <c r="N25" s="3">
        <v>130</v>
      </c>
      <c r="P25" s="4">
        <f t="shared" si="7"/>
        <v>0</v>
      </c>
      <c r="Q25" s="4">
        <f t="shared" si="8"/>
        <v>0</v>
      </c>
      <c r="R25" s="4">
        <f t="shared" si="0"/>
        <v>0</v>
      </c>
      <c r="S25" s="4">
        <f t="shared" si="1"/>
        <v>202.31404958677686</v>
      </c>
      <c r="T25" s="4">
        <f t="shared" si="2"/>
        <v>174.54545454545453</v>
      </c>
      <c r="U25" s="4">
        <f t="shared" si="3"/>
        <v>113.05785123966942</v>
      </c>
      <c r="V25" s="4">
        <f t="shared" si="4"/>
        <v>156.69421487603304</v>
      </c>
      <c r="W25" s="4">
        <f t="shared" si="5"/>
        <v>150.74380165289256</v>
      </c>
      <c r="X25" s="4">
        <f t="shared" si="6"/>
        <v>257.85123966942149</v>
      </c>
    </row>
    <row r="26" spans="1:24" x14ac:dyDescent="0.3">
      <c r="A26">
        <v>23</v>
      </c>
      <c r="B26">
        <v>54</v>
      </c>
      <c r="C26">
        <v>56</v>
      </c>
      <c r="D26" t="s">
        <v>9</v>
      </c>
      <c r="F26" s="3" t="s">
        <v>9</v>
      </c>
      <c r="G26" s="3" t="s">
        <v>9</v>
      </c>
      <c r="H26" s="3">
        <v>0</v>
      </c>
      <c r="I26" s="3">
        <v>98</v>
      </c>
      <c r="J26" s="3">
        <v>78</v>
      </c>
      <c r="K26" s="3">
        <v>61</v>
      </c>
      <c r="L26" s="3">
        <v>77</v>
      </c>
      <c r="M26" s="3">
        <v>72</v>
      </c>
      <c r="N26" s="3">
        <v>142</v>
      </c>
      <c r="P26" s="4">
        <f t="shared" si="7"/>
        <v>0</v>
      </c>
      <c r="Q26" s="4">
        <f t="shared" si="8"/>
        <v>0</v>
      </c>
      <c r="R26" s="4">
        <f t="shared" si="0"/>
        <v>0</v>
      </c>
      <c r="S26" s="4">
        <f t="shared" si="1"/>
        <v>194.38016528925621</v>
      </c>
      <c r="T26" s="4">
        <f t="shared" si="2"/>
        <v>154.71074380165288</v>
      </c>
      <c r="U26" s="4">
        <f t="shared" si="3"/>
        <v>120.99173553719008</v>
      </c>
      <c r="V26" s="4">
        <f t="shared" si="4"/>
        <v>152.72727272727272</v>
      </c>
      <c r="W26" s="4">
        <f t="shared" si="5"/>
        <v>142.80991735537191</v>
      </c>
      <c r="X26" s="4">
        <f t="shared" si="6"/>
        <v>281.65289256198349</v>
      </c>
    </row>
    <row r="27" spans="1:24" x14ac:dyDescent="0.3">
      <c r="A27">
        <v>24</v>
      </c>
      <c r="B27">
        <v>56</v>
      </c>
      <c r="C27">
        <v>57</v>
      </c>
      <c r="D27" t="s">
        <v>9</v>
      </c>
      <c r="F27" s="3" t="s">
        <v>9</v>
      </c>
      <c r="G27" s="3" t="s">
        <v>9</v>
      </c>
      <c r="H27" s="3">
        <v>0</v>
      </c>
      <c r="I27" s="3">
        <v>102</v>
      </c>
      <c r="J27" s="3">
        <v>74</v>
      </c>
      <c r="K27" s="3">
        <v>70</v>
      </c>
      <c r="L27" s="3">
        <v>61</v>
      </c>
      <c r="M27" s="3">
        <v>90</v>
      </c>
      <c r="N27" s="3">
        <v>153</v>
      </c>
      <c r="P27" s="4">
        <f t="shared" si="7"/>
        <v>0</v>
      </c>
      <c r="Q27" s="4">
        <f t="shared" si="8"/>
        <v>0</v>
      </c>
      <c r="R27" s="4">
        <f t="shared" si="0"/>
        <v>0</v>
      </c>
      <c r="S27" s="4">
        <f t="shared" si="1"/>
        <v>202.31404958677686</v>
      </c>
      <c r="T27" s="4">
        <f t="shared" si="2"/>
        <v>146.77685950413223</v>
      </c>
      <c r="U27" s="4">
        <f t="shared" si="3"/>
        <v>138.84297520661158</v>
      </c>
      <c r="V27" s="4">
        <f t="shared" si="4"/>
        <v>120.99173553719008</v>
      </c>
      <c r="W27" s="4">
        <f t="shared" si="5"/>
        <v>178.51239669421489</v>
      </c>
      <c r="X27" s="4">
        <f t="shared" si="6"/>
        <v>303.47107438016531</v>
      </c>
    </row>
    <row r="28" spans="1:24" x14ac:dyDescent="0.3">
      <c r="A28">
        <v>25</v>
      </c>
      <c r="B28">
        <v>67</v>
      </c>
      <c r="C28">
        <v>0</v>
      </c>
      <c r="D28" t="s">
        <v>9</v>
      </c>
      <c r="F28" s="3" t="s">
        <v>9</v>
      </c>
      <c r="G28" s="3" t="s">
        <v>9</v>
      </c>
      <c r="H28" s="3">
        <v>0</v>
      </c>
      <c r="I28" s="3">
        <v>92</v>
      </c>
      <c r="J28" s="3">
        <v>48</v>
      </c>
      <c r="K28" s="3">
        <v>81</v>
      </c>
      <c r="L28" s="3">
        <v>100</v>
      </c>
      <c r="M28" s="3">
        <v>84</v>
      </c>
      <c r="N28" s="3">
        <v>153</v>
      </c>
      <c r="P28" s="4">
        <f t="shared" si="7"/>
        <v>0</v>
      </c>
      <c r="Q28" s="4">
        <f t="shared" si="8"/>
        <v>0</v>
      </c>
      <c r="R28" s="4">
        <f t="shared" si="0"/>
        <v>0</v>
      </c>
      <c r="S28" s="4">
        <f t="shared" si="1"/>
        <v>182.47933884297521</v>
      </c>
      <c r="T28" s="4">
        <f t="shared" si="2"/>
        <v>95.206611570247929</v>
      </c>
      <c r="U28" s="4">
        <f t="shared" si="3"/>
        <v>160.6611570247934</v>
      </c>
      <c r="V28" s="4">
        <f t="shared" si="4"/>
        <v>198.34710743801654</v>
      </c>
      <c r="W28" s="4">
        <f t="shared" si="5"/>
        <v>166.61157024793388</v>
      </c>
      <c r="X28" s="4">
        <f t="shared" si="6"/>
        <v>303.47107438016531</v>
      </c>
    </row>
    <row r="29" spans="1:24" x14ac:dyDescent="0.3">
      <c r="A29">
        <v>26</v>
      </c>
      <c r="B29">
        <v>70</v>
      </c>
      <c r="C29">
        <v>0</v>
      </c>
      <c r="D29" t="s">
        <v>9</v>
      </c>
      <c r="F29" s="3" t="s">
        <v>9</v>
      </c>
      <c r="G29" s="3" t="s">
        <v>9</v>
      </c>
      <c r="H29" s="3">
        <v>0</v>
      </c>
      <c r="I29" s="3">
        <v>76</v>
      </c>
      <c r="J29" s="3">
        <v>65</v>
      </c>
      <c r="K29" s="3">
        <v>75</v>
      </c>
      <c r="L29" s="3">
        <v>82</v>
      </c>
      <c r="M29" s="3">
        <v>105</v>
      </c>
      <c r="N29" s="3">
        <v>156</v>
      </c>
      <c r="P29" s="4">
        <f t="shared" si="7"/>
        <v>0</v>
      </c>
      <c r="Q29" s="4">
        <f t="shared" si="8"/>
        <v>0</v>
      </c>
      <c r="R29" s="4">
        <f t="shared" si="0"/>
        <v>0</v>
      </c>
      <c r="S29" s="4">
        <f t="shared" si="1"/>
        <v>150.74380165289256</v>
      </c>
      <c r="T29" s="4">
        <f t="shared" si="2"/>
        <v>128.92561983471074</v>
      </c>
      <c r="U29" s="4">
        <f t="shared" si="3"/>
        <v>148.7603305785124</v>
      </c>
      <c r="V29" s="4">
        <f t="shared" si="4"/>
        <v>162.64462809917356</v>
      </c>
      <c r="W29" s="4">
        <f t="shared" si="5"/>
        <v>208.26446280991735</v>
      </c>
      <c r="X29" s="4">
        <f t="shared" si="6"/>
        <v>309.42148760330576</v>
      </c>
    </row>
    <row r="30" spans="1:24" x14ac:dyDescent="0.3">
      <c r="A30">
        <v>27</v>
      </c>
      <c r="B30">
        <v>46</v>
      </c>
      <c r="C30">
        <v>0</v>
      </c>
      <c r="D30" t="s">
        <v>9</v>
      </c>
      <c r="F30" s="3" t="s">
        <v>9</v>
      </c>
      <c r="G30" s="3" t="s">
        <v>9</v>
      </c>
      <c r="H30" s="3">
        <v>0</v>
      </c>
      <c r="I30" s="3">
        <v>73</v>
      </c>
      <c r="J30" s="3">
        <v>73</v>
      </c>
      <c r="K30" s="3">
        <v>44</v>
      </c>
      <c r="L30" s="3">
        <v>72</v>
      </c>
      <c r="M30" s="3">
        <v>87</v>
      </c>
      <c r="N30" s="3">
        <v>167</v>
      </c>
      <c r="P30" s="4">
        <f t="shared" si="7"/>
        <v>0</v>
      </c>
      <c r="Q30" s="4">
        <f t="shared" si="8"/>
        <v>0</v>
      </c>
      <c r="R30" s="4">
        <f t="shared" si="0"/>
        <v>0</v>
      </c>
      <c r="S30" s="4">
        <f t="shared" si="1"/>
        <v>144.79338842975207</v>
      </c>
      <c r="T30" s="4">
        <f t="shared" si="2"/>
        <v>144.79338842975207</v>
      </c>
      <c r="U30" s="4">
        <f t="shared" si="3"/>
        <v>87.272727272727266</v>
      </c>
      <c r="V30" s="4">
        <f t="shared" si="4"/>
        <v>142.80991735537191</v>
      </c>
      <c r="W30" s="4">
        <f t="shared" si="5"/>
        <v>172.56198347107437</v>
      </c>
      <c r="X30" s="4">
        <f t="shared" si="6"/>
        <v>331.23966942148758</v>
      </c>
    </row>
    <row r="31" spans="1:24" x14ac:dyDescent="0.3">
      <c r="A31">
        <v>28</v>
      </c>
      <c r="B31">
        <v>39</v>
      </c>
      <c r="C31">
        <v>0</v>
      </c>
      <c r="D31" t="s">
        <v>9</v>
      </c>
      <c r="F31" s="3" t="s">
        <v>9</v>
      </c>
      <c r="G31" s="3" t="s">
        <v>9</v>
      </c>
      <c r="H31" s="3">
        <v>0</v>
      </c>
      <c r="I31" s="3">
        <v>88</v>
      </c>
      <c r="J31" s="3">
        <v>64</v>
      </c>
      <c r="K31" s="3">
        <v>67</v>
      </c>
      <c r="L31" s="3">
        <v>62</v>
      </c>
      <c r="M31" s="3">
        <v>88</v>
      </c>
      <c r="N31" s="3">
        <v>163</v>
      </c>
      <c r="P31" s="4">
        <f t="shared" si="7"/>
        <v>0</v>
      </c>
      <c r="Q31" s="4">
        <f t="shared" si="8"/>
        <v>0</v>
      </c>
      <c r="R31" s="4">
        <f t="shared" si="0"/>
        <v>0</v>
      </c>
      <c r="S31" s="4">
        <f t="shared" si="1"/>
        <v>174.54545454545453</v>
      </c>
      <c r="T31" s="4">
        <f t="shared" si="2"/>
        <v>126.94214876033058</v>
      </c>
      <c r="U31" s="4">
        <f t="shared" si="3"/>
        <v>132.89256198347107</v>
      </c>
      <c r="V31" s="4">
        <f t="shared" si="4"/>
        <v>122.97520661157024</v>
      </c>
      <c r="W31" s="4">
        <f t="shared" si="5"/>
        <v>174.54545454545453</v>
      </c>
      <c r="X31" s="4">
        <f t="shared" si="6"/>
        <v>323.30578512396693</v>
      </c>
    </row>
    <row r="32" spans="1:24" x14ac:dyDescent="0.3">
      <c r="A32">
        <v>29</v>
      </c>
      <c r="B32">
        <v>36</v>
      </c>
      <c r="C32">
        <v>0</v>
      </c>
      <c r="D32" t="s">
        <v>9</v>
      </c>
      <c r="F32" s="3" t="s">
        <v>9</v>
      </c>
      <c r="G32" s="3" t="s">
        <v>9</v>
      </c>
      <c r="H32" s="3">
        <v>0</v>
      </c>
      <c r="I32" s="3">
        <v>87</v>
      </c>
      <c r="J32" s="3">
        <v>67</v>
      </c>
      <c r="K32" s="3">
        <v>75</v>
      </c>
      <c r="L32" s="3">
        <v>38</v>
      </c>
      <c r="M32" s="3">
        <v>73</v>
      </c>
      <c r="N32" s="3">
        <v>147</v>
      </c>
      <c r="P32" s="4">
        <f t="shared" si="7"/>
        <v>0</v>
      </c>
      <c r="Q32" s="4">
        <f t="shared" si="8"/>
        <v>0</v>
      </c>
      <c r="R32" s="4">
        <f t="shared" si="0"/>
        <v>0</v>
      </c>
      <c r="S32" s="4">
        <f t="shared" si="1"/>
        <v>172.56198347107437</v>
      </c>
      <c r="T32" s="4">
        <f t="shared" si="2"/>
        <v>132.89256198347107</v>
      </c>
      <c r="U32" s="4">
        <f t="shared" si="3"/>
        <v>148.7603305785124</v>
      </c>
      <c r="V32" s="4">
        <f t="shared" si="4"/>
        <v>75.371900826446279</v>
      </c>
      <c r="W32" s="4">
        <f t="shared" si="5"/>
        <v>144.79338842975207</v>
      </c>
      <c r="X32" s="4">
        <f t="shared" si="6"/>
        <v>291.57024793388427</v>
      </c>
    </row>
    <row r="33" spans="1:24" x14ac:dyDescent="0.3">
      <c r="A33">
        <v>30</v>
      </c>
      <c r="B33">
        <v>31</v>
      </c>
      <c r="C33">
        <v>0</v>
      </c>
      <c r="D33" t="s">
        <v>9</v>
      </c>
      <c r="F33" s="3" t="s">
        <v>9</v>
      </c>
      <c r="G33" s="3" t="s">
        <v>9</v>
      </c>
      <c r="H33" s="3">
        <v>0</v>
      </c>
      <c r="I33" s="3">
        <v>66</v>
      </c>
      <c r="J33" s="3">
        <v>75</v>
      </c>
      <c r="K33" s="3">
        <v>52</v>
      </c>
      <c r="L33" s="3">
        <v>57</v>
      </c>
      <c r="M33" s="3">
        <v>78</v>
      </c>
      <c r="N33" s="3">
        <v>154</v>
      </c>
      <c r="P33" s="4">
        <f t="shared" si="7"/>
        <v>0</v>
      </c>
      <c r="Q33" s="4">
        <f t="shared" si="8"/>
        <v>0</v>
      </c>
      <c r="R33" s="4">
        <f t="shared" si="0"/>
        <v>0</v>
      </c>
      <c r="S33" s="4">
        <f t="shared" si="1"/>
        <v>130.90909090909091</v>
      </c>
      <c r="T33" s="4">
        <f t="shared" si="2"/>
        <v>148.7603305785124</v>
      </c>
      <c r="U33" s="4">
        <f t="shared" si="3"/>
        <v>103.14049586776859</v>
      </c>
      <c r="V33" s="4">
        <f t="shared" si="4"/>
        <v>113.05785123966942</v>
      </c>
      <c r="W33" s="4">
        <f t="shared" si="5"/>
        <v>154.71074380165288</v>
      </c>
      <c r="X33" s="4">
        <f t="shared" si="6"/>
        <v>305.45454545454544</v>
      </c>
    </row>
    <row r="34" spans="1:24" x14ac:dyDescent="0.3">
      <c r="A34">
        <v>31</v>
      </c>
      <c r="B34">
        <v>28</v>
      </c>
      <c r="C34" t="s">
        <v>9</v>
      </c>
      <c r="D34" t="s">
        <v>9</v>
      </c>
      <c r="F34" s="3" t="s">
        <v>9</v>
      </c>
      <c r="G34" s="3" t="s">
        <v>9</v>
      </c>
      <c r="H34" s="3">
        <v>0</v>
      </c>
      <c r="I34" s="3" t="s">
        <v>9</v>
      </c>
      <c r="J34" s="3">
        <v>75</v>
      </c>
      <c r="K34" s="3" t="s">
        <v>9</v>
      </c>
      <c r="L34" s="3">
        <v>71</v>
      </c>
      <c r="M34" s="3">
        <v>79</v>
      </c>
      <c r="N34" s="3" t="s">
        <v>9</v>
      </c>
      <c r="P34" s="4">
        <f t="shared" si="7"/>
        <v>0</v>
      </c>
      <c r="Q34" s="4">
        <f t="shared" si="8"/>
        <v>0</v>
      </c>
      <c r="R34" s="4">
        <f t="shared" si="0"/>
        <v>0</v>
      </c>
      <c r="S34" s="4">
        <f t="shared" si="1"/>
        <v>0</v>
      </c>
      <c r="T34" s="4">
        <f t="shared" si="2"/>
        <v>148.7603305785124</v>
      </c>
      <c r="U34" s="4">
        <f t="shared" si="3"/>
        <v>0</v>
      </c>
      <c r="V34" s="4">
        <f t="shared" si="4"/>
        <v>140.82644628099175</v>
      </c>
      <c r="W34" s="4">
        <f t="shared" si="5"/>
        <v>156.69421487603304</v>
      </c>
      <c r="X34" s="4">
        <f t="shared" si="6"/>
        <v>0</v>
      </c>
    </row>
    <row r="35" spans="1:24" x14ac:dyDescent="0.3">
      <c r="R35">
        <f>SUM(R20:R34)</f>
        <v>0</v>
      </c>
      <c r="S35">
        <f>SUM(S13:S33)</f>
        <v>3740.8264462809921</v>
      </c>
      <c r="T35">
        <f>SUM(T4:T34)</f>
        <v>4143.4710743801652</v>
      </c>
      <c r="U35">
        <f>SUM(U4:U33)</f>
        <v>2370.2479338842973</v>
      </c>
      <c r="V35">
        <f t="shared" ref="V35:W35" si="9">SUM(V4:V34)</f>
        <v>4035.5702479338843</v>
      </c>
      <c r="W35">
        <f t="shared" si="9"/>
        <v>3982.8099173553719</v>
      </c>
      <c r="X35">
        <f>SUM(X4:X33)</f>
        <v>6341.1570247933869</v>
      </c>
    </row>
    <row r="36" spans="1:24" x14ac:dyDescent="0.3">
      <c r="A36" t="s">
        <v>26</v>
      </c>
      <c r="B36">
        <v>1858</v>
      </c>
      <c r="C36">
        <v>799</v>
      </c>
      <c r="D36">
        <v>0</v>
      </c>
      <c r="F36">
        <v>0</v>
      </c>
      <c r="G36">
        <v>0</v>
      </c>
      <c r="H36">
        <v>0</v>
      </c>
      <c r="I36">
        <v>1886</v>
      </c>
      <c r="J36">
        <v>2089</v>
      </c>
      <c r="K36" t="s">
        <v>59</v>
      </c>
      <c r="L36">
        <v>34.6</v>
      </c>
      <c r="M36">
        <v>2008</v>
      </c>
      <c r="N36">
        <v>3197</v>
      </c>
      <c r="S36">
        <f>SUM(S35:X35)</f>
        <v>24614.082644628099</v>
      </c>
    </row>
    <row r="37" spans="1:24" x14ac:dyDescent="0.3">
      <c r="A37" t="s">
        <v>27</v>
      </c>
      <c r="B37">
        <v>60</v>
      </c>
      <c r="C37">
        <v>26.7</v>
      </c>
      <c r="D37">
        <v>0</v>
      </c>
      <c r="F37" t="s">
        <v>9</v>
      </c>
      <c r="G37" t="s">
        <v>9</v>
      </c>
      <c r="H37">
        <v>0</v>
      </c>
      <c r="I37">
        <v>62.8</v>
      </c>
      <c r="J37">
        <v>67.400000000000006</v>
      </c>
      <c r="K37">
        <v>39.9</v>
      </c>
      <c r="L37">
        <v>65.7</v>
      </c>
      <c r="M37">
        <v>64.7</v>
      </c>
      <c r="N37">
        <v>106.6</v>
      </c>
    </row>
    <row r="38" spans="1:24" x14ac:dyDescent="0.3">
      <c r="A38" t="s">
        <v>28</v>
      </c>
      <c r="B38">
        <v>74</v>
      </c>
      <c r="C38">
        <v>60</v>
      </c>
      <c r="D38">
        <v>0</v>
      </c>
      <c r="F38" t="s">
        <v>9</v>
      </c>
      <c r="G38" t="s">
        <v>9</v>
      </c>
      <c r="H38">
        <v>0</v>
      </c>
      <c r="I38">
        <v>107</v>
      </c>
      <c r="J38">
        <v>89</v>
      </c>
      <c r="K38">
        <v>105</v>
      </c>
      <c r="L38">
        <v>119</v>
      </c>
      <c r="M38">
        <v>105</v>
      </c>
      <c r="N38">
        <v>190</v>
      </c>
    </row>
    <row r="39" spans="1:24" x14ac:dyDescent="0.3">
      <c r="A39" t="s">
        <v>29</v>
      </c>
      <c r="B39">
        <v>28</v>
      </c>
      <c r="C39">
        <v>0</v>
      </c>
      <c r="D39">
        <v>0</v>
      </c>
      <c r="F39" t="s">
        <v>9</v>
      </c>
      <c r="G39" t="s">
        <v>9</v>
      </c>
      <c r="H39">
        <v>0</v>
      </c>
      <c r="I39">
        <v>0</v>
      </c>
      <c r="J39">
        <v>29</v>
      </c>
      <c r="K39">
        <v>0</v>
      </c>
      <c r="L39">
        <v>2.6</v>
      </c>
      <c r="M39">
        <v>25</v>
      </c>
      <c r="N39">
        <v>52</v>
      </c>
    </row>
    <row r="40" spans="1:24" x14ac:dyDescent="0.3">
      <c r="A40" t="s">
        <v>30</v>
      </c>
      <c r="B40">
        <v>3685</v>
      </c>
      <c r="C40">
        <v>1585</v>
      </c>
      <c r="D40">
        <v>0</v>
      </c>
      <c r="F40">
        <v>0</v>
      </c>
      <c r="G40">
        <v>0</v>
      </c>
      <c r="H40">
        <v>0</v>
      </c>
      <c r="I40">
        <v>3741</v>
      </c>
      <c r="J40">
        <v>4143</v>
      </c>
      <c r="K40">
        <v>2370</v>
      </c>
      <c r="L40">
        <v>4036</v>
      </c>
      <c r="M40">
        <v>3983</v>
      </c>
      <c r="N40">
        <v>6341</v>
      </c>
    </row>
    <row r="42" spans="1:24" x14ac:dyDescent="0.3">
      <c r="A42" t="s">
        <v>60</v>
      </c>
      <c r="B42" t="s">
        <v>61</v>
      </c>
      <c r="C42" t="s">
        <v>62</v>
      </c>
      <c r="D42">
        <v>149</v>
      </c>
      <c r="E42">
        <v>3</v>
      </c>
      <c r="F42" t="s">
        <v>27</v>
      </c>
      <c r="G42">
        <v>62.4</v>
      </c>
      <c r="H42" t="s">
        <v>28</v>
      </c>
      <c r="I42">
        <v>158</v>
      </c>
      <c r="J42" t="s">
        <v>29</v>
      </c>
      <c r="K42">
        <v>0</v>
      </c>
      <c r="L42" t="s">
        <v>30</v>
      </c>
      <c r="M42">
        <v>29560</v>
      </c>
    </row>
    <row r="43" spans="1:24" x14ac:dyDescent="0.3">
      <c r="A43" t="s">
        <v>63</v>
      </c>
      <c r="B43" t="s">
        <v>64</v>
      </c>
      <c r="C43" t="s">
        <v>62</v>
      </c>
      <c r="D43">
        <v>150</v>
      </c>
      <c r="E43">
        <v>67</v>
      </c>
      <c r="F43" t="s">
        <v>27</v>
      </c>
      <c r="G43">
        <v>56.2</v>
      </c>
      <c r="H43" t="s">
        <v>28</v>
      </c>
      <c r="I43">
        <v>190</v>
      </c>
      <c r="J43" t="s">
        <v>29</v>
      </c>
      <c r="K43">
        <v>0</v>
      </c>
      <c r="L43" t="s">
        <v>30</v>
      </c>
      <c r="M43">
        <v>29880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4"/>
  <sheetViews>
    <sheetView topLeftCell="E1" workbookViewId="0">
      <selection activeCell="W34" sqref="W34"/>
    </sheetView>
  </sheetViews>
  <sheetFormatPr defaultRowHeight="14.4" x14ac:dyDescent="0.3"/>
  <sheetData>
    <row r="1" spans="1:23" x14ac:dyDescent="0.3">
      <c r="E1">
        <v>117000</v>
      </c>
      <c r="G1" t="s">
        <v>41</v>
      </c>
      <c r="H1" t="s">
        <v>42</v>
      </c>
      <c r="I1" t="s">
        <v>43</v>
      </c>
      <c r="J1" t="s">
        <v>44</v>
      </c>
      <c r="K1" t="s">
        <v>45</v>
      </c>
      <c r="L1" t="s">
        <v>9</v>
      </c>
    </row>
    <row r="2" spans="1:23" x14ac:dyDescent="0.3">
      <c r="E2" t="s">
        <v>10</v>
      </c>
      <c r="F2" t="s">
        <v>11</v>
      </c>
      <c r="G2" t="s">
        <v>46</v>
      </c>
      <c r="H2" t="s">
        <v>47</v>
      </c>
      <c r="I2">
        <v>2011</v>
      </c>
    </row>
    <row r="3" spans="1:23" x14ac:dyDescent="0.3">
      <c r="B3" t="s">
        <v>15</v>
      </c>
      <c r="C3" t="s">
        <v>16</v>
      </c>
      <c r="D3" t="s">
        <v>17</v>
      </c>
      <c r="E3" t="s">
        <v>18</v>
      </c>
      <c r="F3" t="s">
        <v>19</v>
      </c>
      <c r="G3" t="s">
        <v>20</v>
      </c>
      <c r="H3" t="s">
        <v>48</v>
      </c>
      <c r="I3" t="s">
        <v>21</v>
      </c>
      <c r="J3" t="s">
        <v>22</v>
      </c>
      <c r="K3" t="s">
        <v>23</v>
      </c>
      <c r="L3" t="s">
        <v>24</v>
      </c>
      <c r="M3" t="s">
        <v>25</v>
      </c>
      <c r="O3" s="2" t="s">
        <v>18</v>
      </c>
      <c r="P3" s="2" t="s">
        <v>19</v>
      </c>
      <c r="Q3" s="2" t="s">
        <v>20</v>
      </c>
      <c r="R3" s="2" t="s">
        <v>48</v>
      </c>
      <c r="S3" s="2" t="s">
        <v>21</v>
      </c>
      <c r="T3" s="2" t="s">
        <v>22</v>
      </c>
      <c r="U3" s="2" t="s">
        <v>23</v>
      </c>
      <c r="V3" s="2" t="s">
        <v>24</v>
      </c>
      <c r="W3" s="2" t="s">
        <v>25</v>
      </c>
    </row>
    <row r="4" spans="1:23" x14ac:dyDescent="0.3">
      <c r="A4">
        <v>1</v>
      </c>
      <c r="B4" t="s">
        <v>9</v>
      </c>
      <c r="C4" t="s">
        <v>9</v>
      </c>
      <c r="D4" t="s">
        <v>9</v>
      </c>
      <c r="E4" s="3" t="s">
        <v>9</v>
      </c>
      <c r="F4" s="3" t="s">
        <v>9</v>
      </c>
      <c r="G4" s="3" t="s">
        <v>9</v>
      </c>
      <c r="H4" s="3">
        <v>0</v>
      </c>
      <c r="I4" s="3">
        <v>12</v>
      </c>
      <c r="J4" s="3">
        <v>20</v>
      </c>
      <c r="K4" s="3">
        <v>20</v>
      </c>
      <c r="L4" s="3">
        <v>41</v>
      </c>
      <c r="M4" s="3">
        <v>38</v>
      </c>
      <c r="O4" s="4">
        <f>IF(E4&lt;&gt;"---",E4*86400/43560,0)</f>
        <v>0</v>
      </c>
      <c r="P4" s="4">
        <f>IF(F4&lt;&gt;"---",F4*86400/43560,0)</f>
        <v>0</v>
      </c>
      <c r="Q4" s="4">
        <f t="shared" ref="Q4:W34" si="0">IF(G4&lt;&gt;"---",G4*86400/43560,0)</f>
        <v>0</v>
      </c>
      <c r="R4" s="4">
        <f t="shared" si="0"/>
        <v>0</v>
      </c>
      <c r="S4" s="4">
        <f t="shared" si="0"/>
        <v>23.801652892561982</v>
      </c>
      <c r="T4" s="4">
        <f t="shared" si="0"/>
        <v>39.669421487603309</v>
      </c>
      <c r="U4" s="4">
        <f t="shared" si="0"/>
        <v>39.669421487603309</v>
      </c>
      <c r="V4" s="4">
        <f t="shared" si="0"/>
        <v>81.32231404958678</v>
      </c>
      <c r="W4" s="4">
        <f t="shared" si="0"/>
        <v>75.371900826446279</v>
      </c>
    </row>
    <row r="5" spans="1:23" x14ac:dyDescent="0.3">
      <c r="A5">
        <v>2</v>
      </c>
      <c r="B5" t="s">
        <v>9</v>
      </c>
      <c r="C5" t="s">
        <v>9</v>
      </c>
      <c r="D5" t="s">
        <v>9</v>
      </c>
      <c r="E5" s="3" t="s">
        <v>9</v>
      </c>
      <c r="F5" s="3" t="s">
        <v>9</v>
      </c>
      <c r="G5" s="3" t="s">
        <v>9</v>
      </c>
      <c r="H5" s="3">
        <v>0</v>
      </c>
      <c r="I5" s="3">
        <v>20</v>
      </c>
      <c r="J5" s="3">
        <v>20</v>
      </c>
      <c r="K5" s="3">
        <v>19</v>
      </c>
      <c r="L5" s="3">
        <v>45</v>
      </c>
      <c r="M5" s="3">
        <v>38</v>
      </c>
      <c r="O5" s="4">
        <f t="shared" ref="O5:P34" si="1">IF(E5&lt;&gt;"---",E5*86400/43560,0)</f>
        <v>0</v>
      </c>
      <c r="P5" s="4">
        <f t="shared" si="1"/>
        <v>0</v>
      </c>
      <c r="Q5" s="4">
        <f t="shared" si="0"/>
        <v>0</v>
      </c>
      <c r="R5" s="4">
        <f t="shared" si="0"/>
        <v>0</v>
      </c>
      <c r="S5" s="4">
        <f t="shared" si="0"/>
        <v>39.669421487603309</v>
      </c>
      <c r="T5" s="4">
        <f t="shared" si="0"/>
        <v>39.669421487603309</v>
      </c>
      <c r="U5" s="4">
        <f t="shared" si="0"/>
        <v>37.685950413223139</v>
      </c>
      <c r="V5" s="4">
        <f t="shared" si="0"/>
        <v>89.256198347107443</v>
      </c>
      <c r="W5" s="4">
        <f t="shared" si="0"/>
        <v>75.371900826446279</v>
      </c>
    </row>
    <row r="6" spans="1:23" x14ac:dyDescent="0.3">
      <c r="A6">
        <v>3</v>
      </c>
      <c r="B6" t="s">
        <v>9</v>
      </c>
      <c r="C6" t="s">
        <v>9</v>
      </c>
      <c r="D6" t="s">
        <v>9</v>
      </c>
      <c r="E6" s="3" t="s">
        <v>9</v>
      </c>
      <c r="F6" s="3" t="s">
        <v>9</v>
      </c>
      <c r="G6" s="3" t="s">
        <v>9</v>
      </c>
      <c r="H6" s="3">
        <v>0</v>
      </c>
      <c r="I6" s="3">
        <v>21</v>
      </c>
      <c r="J6" s="3">
        <v>20</v>
      </c>
      <c r="K6" s="3">
        <v>21</v>
      </c>
      <c r="L6" s="3">
        <v>43</v>
      </c>
      <c r="M6" s="3">
        <v>38</v>
      </c>
      <c r="O6" s="4">
        <f t="shared" si="1"/>
        <v>0</v>
      </c>
      <c r="P6" s="4">
        <f t="shared" si="1"/>
        <v>0</v>
      </c>
      <c r="Q6" s="4">
        <f t="shared" si="0"/>
        <v>0</v>
      </c>
      <c r="R6" s="4">
        <f t="shared" si="0"/>
        <v>0</v>
      </c>
      <c r="S6" s="4">
        <f t="shared" si="0"/>
        <v>41.652892561983471</v>
      </c>
      <c r="T6" s="4">
        <f t="shared" si="0"/>
        <v>39.669421487603309</v>
      </c>
      <c r="U6" s="4">
        <f t="shared" si="0"/>
        <v>41.652892561983471</v>
      </c>
      <c r="V6" s="4">
        <f t="shared" si="0"/>
        <v>85.289256198347104</v>
      </c>
      <c r="W6" s="4">
        <f t="shared" si="0"/>
        <v>75.371900826446279</v>
      </c>
    </row>
    <row r="7" spans="1:23" x14ac:dyDescent="0.3">
      <c r="A7">
        <v>4</v>
      </c>
      <c r="B7" t="s">
        <v>9</v>
      </c>
      <c r="C7" t="s">
        <v>9</v>
      </c>
      <c r="D7" t="s">
        <v>9</v>
      </c>
      <c r="E7" s="3" t="s">
        <v>9</v>
      </c>
      <c r="F7" s="3" t="s">
        <v>9</v>
      </c>
      <c r="G7" s="3" t="s">
        <v>9</v>
      </c>
      <c r="H7" s="3">
        <v>0</v>
      </c>
      <c r="I7" s="3">
        <v>21</v>
      </c>
      <c r="J7" s="3">
        <v>19</v>
      </c>
      <c r="K7" s="3">
        <v>23</v>
      </c>
      <c r="L7" s="3">
        <v>41</v>
      </c>
      <c r="M7" s="3">
        <v>39</v>
      </c>
      <c r="O7" s="4">
        <f t="shared" si="1"/>
        <v>0</v>
      </c>
      <c r="P7" s="4">
        <f t="shared" si="1"/>
        <v>0</v>
      </c>
      <c r="Q7" s="4">
        <f t="shared" si="0"/>
        <v>0</v>
      </c>
      <c r="R7" s="4">
        <f t="shared" si="0"/>
        <v>0</v>
      </c>
      <c r="S7" s="4">
        <f t="shared" si="0"/>
        <v>41.652892561983471</v>
      </c>
      <c r="T7" s="4">
        <f t="shared" si="0"/>
        <v>37.685950413223139</v>
      </c>
      <c r="U7" s="4">
        <f t="shared" si="0"/>
        <v>45.619834710743802</v>
      </c>
      <c r="V7" s="4">
        <f t="shared" si="0"/>
        <v>81.32231404958678</v>
      </c>
      <c r="W7" s="4">
        <f t="shared" si="0"/>
        <v>77.355371900826441</v>
      </c>
    </row>
    <row r="8" spans="1:23" x14ac:dyDescent="0.3">
      <c r="A8">
        <v>5</v>
      </c>
      <c r="B8" t="s">
        <v>9</v>
      </c>
      <c r="C8" t="s">
        <v>9</v>
      </c>
      <c r="D8" t="s">
        <v>9</v>
      </c>
      <c r="E8" s="3" t="s">
        <v>9</v>
      </c>
      <c r="F8" s="3" t="s">
        <v>9</v>
      </c>
      <c r="G8" s="3" t="s">
        <v>9</v>
      </c>
      <c r="H8" s="3">
        <v>0</v>
      </c>
      <c r="I8" s="3">
        <v>21</v>
      </c>
      <c r="J8" s="3">
        <v>19</v>
      </c>
      <c r="K8" s="3">
        <v>28</v>
      </c>
      <c r="L8" s="3">
        <v>27</v>
      </c>
      <c r="M8" s="3">
        <v>30</v>
      </c>
      <c r="O8" s="4">
        <f t="shared" si="1"/>
        <v>0</v>
      </c>
      <c r="P8" s="4">
        <f t="shared" si="1"/>
        <v>0</v>
      </c>
      <c r="Q8" s="4">
        <f t="shared" si="0"/>
        <v>0</v>
      </c>
      <c r="R8" s="4">
        <f t="shared" si="0"/>
        <v>0</v>
      </c>
      <c r="S8" s="4">
        <f t="shared" si="0"/>
        <v>41.652892561983471</v>
      </c>
      <c r="T8" s="4">
        <f t="shared" si="0"/>
        <v>37.685950413223139</v>
      </c>
      <c r="U8" s="4">
        <f t="shared" si="0"/>
        <v>55.537190082644628</v>
      </c>
      <c r="V8" s="4">
        <f t="shared" si="0"/>
        <v>53.553719008264466</v>
      </c>
      <c r="W8" s="4">
        <f t="shared" si="0"/>
        <v>59.504132231404959</v>
      </c>
    </row>
    <row r="9" spans="1:23" x14ac:dyDescent="0.3">
      <c r="A9">
        <v>6</v>
      </c>
      <c r="B9" t="s">
        <v>9</v>
      </c>
      <c r="C9" t="s">
        <v>9</v>
      </c>
      <c r="D9" t="s">
        <v>9</v>
      </c>
      <c r="E9" s="3" t="s">
        <v>9</v>
      </c>
      <c r="F9" s="3" t="s">
        <v>9</v>
      </c>
      <c r="G9" s="3" t="s">
        <v>9</v>
      </c>
      <c r="H9" s="3">
        <v>0</v>
      </c>
      <c r="I9" s="3">
        <v>21</v>
      </c>
      <c r="J9" s="3">
        <v>25</v>
      </c>
      <c r="K9" s="3">
        <v>27</v>
      </c>
      <c r="L9" s="3">
        <v>23</v>
      </c>
      <c r="M9" s="3">
        <v>24</v>
      </c>
      <c r="O9" s="4">
        <f t="shared" si="1"/>
        <v>0</v>
      </c>
      <c r="P9" s="4">
        <f t="shared" si="1"/>
        <v>0</v>
      </c>
      <c r="Q9" s="4">
        <f t="shared" si="0"/>
        <v>0</v>
      </c>
      <c r="R9" s="4">
        <f t="shared" si="0"/>
        <v>0</v>
      </c>
      <c r="S9" s="4">
        <f t="shared" si="0"/>
        <v>41.652892561983471</v>
      </c>
      <c r="T9" s="4">
        <f t="shared" si="0"/>
        <v>49.586776859504134</v>
      </c>
      <c r="U9" s="4">
        <f t="shared" si="0"/>
        <v>53.553719008264466</v>
      </c>
      <c r="V9" s="4">
        <f t="shared" si="0"/>
        <v>45.619834710743802</v>
      </c>
      <c r="W9" s="4">
        <f t="shared" si="0"/>
        <v>47.603305785123965</v>
      </c>
    </row>
    <row r="10" spans="1:23" x14ac:dyDescent="0.3">
      <c r="A10">
        <v>7</v>
      </c>
      <c r="B10" t="s">
        <v>9</v>
      </c>
      <c r="C10" t="s">
        <v>9</v>
      </c>
      <c r="D10" t="s">
        <v>9</v>
      </c>
      <c r="E10" s="3" t="s">
        <v>9</v>
      </c>
      <c r="F10" s="3" t="s">
        <v>9</v>
      </c>
      <c r="G10" s="3" t="s">
        <v>9</v>
      </c>
      <c r="H10" s="3">
        <v>0</v>
      </c>
      <c r="I10" s="3">
        <v>21</v>
      </c>
      <c r="J10" s="3">
        <v>24</v>
      </c>
      <c r="K10" s="3">
        <v>22</v>
      </c>
      <c r="L10" s="3">
        <v>26</v>
      </c>
      <c r="M10" s="3">
        <v>26</v>
      </c>
      <c r="O10" s="4">
        <f t="shared" si="1"/>
        <v>0</v>
      </c>
      <c r="P10" s="4">
        <f t="shared" si="1"/>
        <v>0</v>
      </c>
      <c r="Q10" s="4">
        <f t="shared" si="0"/>
        <v>0</v>
      </c>
      <c r="R10" s="4">
        <f t="shared" si="0"/>
        <v>0</v>
      </c>
      <c r="S10" s="4">
        <f t="shared" si="0"/>
        <v>41.652892561983471</v>
      </c>
      <c r="T10" s="4">
        <f t="shared" si="0"/>
        <v>47.603305785123965</v>
      </c>
      <c r="U10" s="4">
        <f t="shared" si="0"/>
        <v>43.636363636363633</v>
      </c>
      <c r="V10" s="4">
        <f t="shared" si="0"/>
        <v>51.570247933884296</v>
      </c>
      <c r="W10" s="4">
        <f t="shared" si="0"/>
        <v>51.570247933884296</v>
      </c>
    </row>
    <row r="11" spans="1:23" x14ac:dyDescent="0.3">
      <c r="A11">
        <v>8</v>
      </c>
      <c r="B11" t="s">
        <v>9</v>
      </c>
      <c r="C11" t="s">
        <v>9</v>
      </c>
      <c r="D11" t="s">
        <v>9</v>
      </c>
      <c r="E11" s="3" t="s">
        <v>9</v>
      </c>
      <c r="F11" s="3" t="s">
        <v>9</v>
      </c>
      <c r="G11" s="3" t="s">
        <v>9</v>
      </c>
      <c r="H11" s="3">
        <v>0</v>
      </c>
      <c r="I11" s="3">
        <v>21</v>
      </c>
      <c r="J11" s="3">
        <v>21</v>
      </c>
      <c r="K11" s="3">
        <v>22</v>
      </c>
      <c r="L11" s="3">
        <v>28</v>
      </c>
      <c r="M11" s="3">
        <v>26</v>
      </c>
      <c r="O11" s="4">
        <f t="shared" si="1"/>
        <v>0</v>
      </c>
      <c r="P11" s="4">
        <f t="shared" si="1"/>
        <v>0</v>
      </c>
      <c r="Q11" s="4">
        <f t="shared" si="0"/>
        <v>0</v>
      </c>
      <c r="R11" s="4">
        <f t="shared" si="0"/>
        <v>0</v>
      </c>
      <c r="S11" s="4">
        <f t="shared" si="0"/>
        <v>41.652892561983471</v>
      </c>
      <c r="T11" s="4">
        <f t="shared" si="0"/>
        <v>41.652892561983471</v>
      </c>
      <c r="U11" s="4">
        <f t="shared" si="0"/>
        <v>43.636363636363633</v>
      </c>
      <c r="V11" s="4">
        <f t="shared" si="0"/>
        <v>55.537190082644628</v>
      </c>
      <c r="W11" s="4">
        <f t="shared" si="0"/>
        <v>51.570247933884296</v>
      </c>
    </row>
    <row r="12" spans="1:23" x14ac:dyDescent="0.3">
      <c r="A12">
        <v>9</v>
      </c>
      <c r="B12" t="s">
        <v>9</v>
      </c>
      <c r="C12" t="s">
        <v>9</v>
      </c>
      <c r="D12" t="s">
        <v>9</v>
      </c>
      <c r="E12" s="3" t="s">
        <v>9</v>
      </c>
      <c r="F12" s="3" t="s">
        <v>9</v>
      </c>
      <c r="G12" s="3" t="s">
        <v>9</v>
      </c>
      <c r="H12" s="3">
        <v>0</v>
      </c>
      <c r="I12" s="3">
        <v>23</v>
      </c>
      <c r="J12" s="3">
        <v>19</v>
      </c>
      <c r="K12" s="3">
        <v>24</v>
      </c>
      <c r="L12" s="3">
        <v>28</v>
      </c>
      <c r="M12" s="3">
        <v>26</v>
      </c>
      <c r="O12" s="4">
        <f t="shared" si="1"/>
        <v>0</v>
      </c>
      <c r="P12" s="4">
        <f t="shared" si="1"/>
        <v>0</v>
      </c>
      <c r="Q12" s="4">
        <f t="shared" si="0"/>
        <v>0</v>
      </c>
      <c r="R12" s="4">
        <f t="shared" si="0"/>
        <v>0</v>
      </c>
      <c r="S12" s="4">
        <f t="shared" si="0"/>
        <v>45.619834710743802</v>
      </c>
      <c r="T12" s="4">
        <f t="shared" si="0"/>
        <v>37.685950413223139</v>
      </c>
      <c r="U12" s="4">
        <f t="shared" si="0"/>
        <v>47.603305785123965</v>
      </c>
      <c r="V12" s="4">
        <f t="shared" si="0"/>
        <v>55.537190082644628</v>
      </c>
      <c r="W12" s="4">
        <f t="shared" si="0"/>
        <v>51.570247933884296</v>
      </c>
    </row>
    <row r="13" spans="1:23" x14ac:dyDescent="0.3">
      <c r="A13">
        <v>10</v>
      </c>
      <c r="B13" t="s">
        <v>9</v>
      </c>
      <c r="C13" t="s">
        <v>9</v>
      </c>
      <c r="D13" t="s">
        <v>9</v>
      </c>
      <c r="E13" s="3" t="s">
        <v>9</v>
      </c>
      <c r="F13" s="3" t="s">
        <v>9</v>
      </c>
      <c r="G13" s="3">
        <v>0</v>
      </c>
      <c r="H13" s="3">
        <v>0</v>
      </c>
      <c r="I13" s="3">
        <v>23</v>
      </c>
      <c r="J13" s="3">
        <v>19</v>
      </c>
      <c r="K13" s="3">
        <v>24</v>
      </c>
      <c r="L13" s="3">
        <v>28</v>
      </c>
      <c r="M13" s="3">
        <v>26</v>
      </c>
      <c r="O13" s="4">
        <f t="shared" si="1"/>
        <v>0</v>
      </c>
      <c r="P13" s="4">
        <f t="shared" si="1"/>
        <v>0</v>
      </c>
      <c r="Q13" s="4">
        <f t="shared" si="0"/>
        <v>0</v>
      </c>
      <c r="R13" s="4">
        <f t="shared" si="0"/>
        <v>0</v>
      </c>
      <c r="S13" s="4">
        <f t="shared" si="0"/>
        <v>45.619834710743802</v>
      </c>
      <c r="T13" s="4">
        <f t="shared" si="0"/>
        <v>37.685950413223139</v>
      </c>
      <c r="U13" s="4">
        <f t="shared" si="0"/>
        <v>47.603305785123965</v>
      </c>
      <c r="V13" s="4">
        <f t="shared" si="0"/>
        <v>55.537190082644628</v>
      </c>
      <c r="W13" s="4">
        <f t="shared" si="0"/>
        <v>51.570247933884296</v>
      </c>
    </row>
    <row r="14" spans="1:23" x14ac:dyDescent="0.3">
      <c r="A14">
        <v>11</v>
      </c>
      <c r="B14" t="s">
        <v>9</v>
      </c>
      <c r="C14" t="s">
        <v>9</v>
      </c>
      <c r="D14" t="s">
        <v>9</v>
      </c>
      <c r="E14" s="3" t="s">
        <v>9</v>
      </c>
      <c r="F14" s="3" t="s">
        <v>9</v>
      </c>
      <c r="G14" s="3">
        <v>0</v>
      </c>
      <c r="H14" s="3">
        <v>0</v>
      </c>
      <c r="I14" s="3">
        <v>18</v>
      </c>
      <c r="J14" s="3">
        <v>18</v>
      </c>
      <c r="K14" s="3">
        <v>23</v>
      </c>
      <c r="L14" s="3">
        <v>28</v>
      </c>
      <c r="M14" s="3">
        <v>26</v>
      </c>
      <c r="O14" s="4">
        <f t="shared" si="1"/>
        <v>0</v>
      </c>
      <c r="P14" s="4">
        <f t="shared" si="1"/>
        <v>0</v>
      </c>
      <c r="Q14" s="4">
        <f t="shared" si="0"/>
        <v>0</v>
      </c>
      <c r="R14" s="4">
        <f t="shared" si="0"/>
        <v>0</v>
      </c>
      <c r="S14" s="4">
        <f t="shared" si="0"/>
        <v>35.702479338842977</v>
      </c>
      <c r="T14" s="4">
        <f t="shared" si="0"/>
        <v>35.702479338842977</v>
      </c>
      <c r="U14" s="4">
        <f t="shared" si="0"/>
        <v>45.619834710743802</v>
      </c>
      <c r="V14" s="4">
        <f t="shared" si="0"/>
        <v>55.537190082644628</v>
      </c>
      <c r="W14" s="4">
        <f t="shared" si="0"/>
        <v>51.570247933884296</v>
      </c>
    </row>
    <row r="15" spans="1:23" x14ac:dyDescent="0.3">
      <c r="A15">
        <v>12</v>
      </c>
      <c r="B15" t="s">
        <v>9</v>
      </c>
      <c r="C15" t="s">
        <v>9</v>
      </c>
      <c r="D15" t="s">
        <v>9</v>
      </c>
      <c r="E15" s="3" t="s">
        <v>9</v>
      </c>
      <c r="F15" s="3" t="s">
        <v>9</v>
      </c>
      <c r="G15" s="3">
        <v>0</v>
      </c>
      <c r="H15" s="3">
        <v>0</v>
      </c>
      <c r="I15" s="3">
        <v>6.5</v>
      </c>
      <c r="J15" s="3">
        <v>19</v>
      </c>
      <c r="K15" s="3">
        <v>21</v>
      </c>
      <c r="L15" s="3">
        <v>29</v>
      </c>
      <c r="M15" s="3">
        <v>26</v>
      </c>
      <c r="O15" s="4">
        <f t="shared" si="1"/>
        <v>0</v>
      </c>
      <c r="P15" s="4">
        <f t="shared" si="1"/>
        <v>0</v>
      </c>
      <c r="Q15" s="4">
        <f t="shared" si="0"/>
        <v>0</v>
      </c>
      <c r="R15" s="4">
        <f t="shared" si="0"/>
        <v>0</v>
      </c>
      <c r="S15" s="4">
        <f t="shared" si="0"/>
        <v>12.892561983471074</v>
      </c>
      <c r="T15" s="4">
        <f t="shared" si="0"/>
        <v>37.685950413223139</v>
      </c>
      <c r="U15" s="4">
        <f t="shared" si="0"/>
        <v>41.652892561983471</v>
      </c>
      <c r="V15" s="4">
        <f t="shared" si="0"/>
        <v>57.52066115702479</v>
      </c>
      <c r="W15" s="4">
        <f t="shared" si="0"/>
        <v>51.570247933884296</v>
      </c>
    </row>
    <row r="16" spans="1:23" x14ac:dyDescent="0.3">
      <c r="A16">
        <v>13</v>
      </c>
      <c r="B16" t="s">
        <v>9</v>
      </c>
      <c r="C16" t="s">
        <v>9</v>
      </c>
      <c r="D16" t="s">
        <v>9</v>
      </c>
      <c r="E16" s="3" t="s">
        <v>9</v>
      </c>
      <c r="F16" s="3" t="s">
        <v>9</v>
      </c>
      <c r="G16" s="3">
        <v>0</v>
      </c>
      <c r="H16" s="3">
        <v>0</v>
      </c>
      <c r="I16" s="3">
        <v>12</v>
      </c>
      <c r="J16" s="3">
        <v>19</v>
      </c>
      <c r="K16" s="3">
        <v>21</v>
      </c>
      <c r="L16" s="3">
        <v>29</v>
      </c>
      <c r="M16" s="3">
        <v>26</v>
      </c>
      <c r="O16" s="4">
        <f t="shared" si="1"/>
        <v>0</v>
      </c>
      <c r="P16" s="4">
        <f t="shared" si="1"/>
        <v>0</v>
      </c>
      <c r="Q16" s="4">
        <f t="shared" si="0"/>
        <v>0</v>
      </c>
      <c r="R16" s="4">
        <f t="shared" si="0"/>
        <v>0</v>
      </c>
      <c r="S16" s="4">
        <f t="shared" si="0"/>
        <v>23.801652892561982</v>
      </c>
      <c r="T16" s="4">
        <f t="shared" si="0"/>
        <v>37.685950413223139</v>
      </c>
      <c r="U16" s="4">
        <f t="shared" si="0"/>
        <v>41.652892561983471</v>
      </c>
      <c r="V16" s="4">
        <f t="shared" si="0"/>
        <v>57.52066115702479</v>
      </c>
      <c r="W16" s="4">
        <f t="shared" si="0"/>
        <v>51.570247933884296</v>
      </c>
    </row>
    <row r="17" spans="1:23" x14ac:dyDescent="0.3">
      <c r="A17">
        <v>14</v>
      </c>
      <c r="B17" t="s">
        <v>9</v>
      </c>
      <c r="C17" t="s">
        <v>9</v>
      </c>
      <c r="D17" t="s">
        <v>9</v>
      </c>
      <c r="E17" s="3" t="s">
        <v>9</v>
      </c>
      <c r="F17" s="3" t="s">
        <v>9</v>
      </c>
      <c r="G17" s="3">
        <v>0</v>
      </c>
      <c r="H17" s="3">
        <v>0</v>
      </c>
      <c r="I17" s="3">
        <v>18</v>
      </c>
      <c r="J17" s="3">
        <v>19</v>
      </c>
      <c r="K17" s="3">
        <v>21</v>
      </c>
      <c r="L17" s="3">
        <v>28</v>
      </c>
      <c r="M17" s="3">
        <v>26</v>
      </c>
      <c r="O17" s="4">
        <f t="shared" si="1"/>
        <v>0</v>
      </c>
      <c r="P17" s="4">
        <f t="shared" si="1"/>
        <v>0</v>
      </c>
      <c r="Q17" s="4">
        <f t="shared" si="0"/>
        <v>0</v>
      </c>
      <c r="R17" s="4">
        <f t="shared" si="0"/>
        <v>0</v>
      </c>
      <c r="S17" s="4">
        <f t="shared" si="0"/>
        <v>35.702479338842977</v>
      </c>
      <c r="T17" s="4">
        <f t="shared" si="0"/>
        <v>37.685950413223139</v>
      </c>
      <c r="U17" s="4">
        <f t="shared" si="0"/>
        <v>41.652892561983471</v>
      </c>
      <c r="V17" s="4">
        <f t="shared" si="0"/>
        <v>55.537190082644628</v>
      </c>
      <c r="W17" s="4">
        <f t="shared" si="0"/>
        <v>51.570247933884296</v>
      </c>
    </row>
    <row r="18" spans="1:23" x14ac:dyDescent="0.3">
      <c r="A18">
        <v>15</v>
      </c>
      <c r="B18" t="s">
        <v>9</v>
      </c>
      <c r="C18" t="s">
        <v>9</v>
      </c>
      <c r="D18" t="s">
        <v>9</v>
      </c>
      <c r="E18" s="3" t="s">
        <v>9</v>
      </c>
      <c r="F18" s="3" t="s">
        <v>9</v>
      </c>
      <c r="G18" s="3">
        <v>0</v>
      </c>
      <c r="H18" s="3">
        <v>0</v>
      </c>
      <c r="I18" s="3">
        <v>17</v>
      </c>
      <c r="J18" s="3">
        <v>19</v>
      </c>
      <c r="K18" s="3">
        <v>22</v>
      </c>
      <c r="L18" s="3">
        <v>30</v>
      </c>
      <c r="M18" s="3">
        <v>26</v>
      </c>
      <c r="O18" s="4">
        <f t="shared" si="1"/>
        <v>0</v>
      </c>
      <c r="P18" s="4">
        <f t="shared" si="1"/>
        <v>0</v>
      </c>
      <c r="Q18" s="4">
        <f t="shared" si="0"/>
        <v>0</v>
      </c>
      <c r="R18" s="4">
        <f t="shared" si="0"/>
        <v>0</v>
      </c>
      <c r="S18" s="4">
        <f t="shared" si="0"/>
        <v>33.719008264462808</v>
      </c>
      <c r="T18" s="4">
        <f t="shared" si="0"/>
        <v>37.685950413223139</v>
      </c>
      <c r="U18" s="4">
        <f t="shared" si="0"/>
        <v>43.636363636363633</v>
      </c>
      <c r="V18" s="4">
        <f t="shared" si="0"/>
        <v>59.504132231404959</v>
      </c>
      <c r="W18" s="4">
        <f t="shared" si="0"/>
        <v>51.570247933884296</v>
      </c>
    </row>
    <row r="19" spans="1:23" x14ac:dyDescent="0.3">
      <c r="A19">
        <v>16</v>
      </c>
      <c r="B19" t="s">
        <v>9</v>
      </c>
      <c r="C19" t="s">
        <v>9</v>
      </c>
      <c r="D19" t="s">
        <v>9</v>
      </c>
      <c r="E19" s="3" t="s">
        <v>9</v>
      </c>
      <c r="F19" s="3" t="s">
        <v>9</v>
      </c>
      <c r="G19" s="3">
        <v>0</v>
      </c>
      <c r="H19" s="3">
        <v>0</v>
      </c>
      <c r="I19" s="3">
        <v>18</v>
      </c>
      <c r="J19" s="3">
        <v>19</v>
      </c>
      <c r="K19" s="3">
        <v>23</v>
      </c>
      <c r="L19" s="3">
        <v>28</v>
      </c>
      <c r="M19" s="3">
        <v>26</v>
      </c>
      <c r="O19" s="4">
        <f t="shared" si="1"/>
        <v>0</v>
      </c>
      <c r="P19" s="4">
        <f t="shared" si="1"/>
        <v>0</v>
      </c>
      <c r="Q19" s="4">
        <f t="shared" si="0"/>
        <v>0</v>
      </c>
      <c r="R19" s="4">
        <f t="shared" si="0"/>
        <v>0</v>
      </c>
      <c r="S19" s="4">
        <f t="shared" si="0"/>
        <v>35.702479338842977</v>
      </c>
      <c r="T19" s="4">
        <f t="shared" si="0"/>
        <v>37.685950413223139</v>
      </c>
      <c r="U19" s="4">
        <f t="shared" si="0"/>
        <v>45.619834710743802</v>
      </c>
      <c r="V19" s="4">
        <f t="shared" si="0"/>
        <v>55.537190082644628</v>
      </c>
      <c r="W19" s="4">
        <f t="shared" si="0"/>
        <v>51.570247933884296</v>
      </c>
    </row>
    <row r="20" spans="1:23" x14ac:dyDescent="0.3">
      <c r="A20">
        <v>17</v>
      </c>
      <c r="B20" t="s">
        <v>9</v>
      </c>
      <c r="C20" t="s">
        <v>9</v>
      </c>
      <c r="D20" t="s">
        <v>9</v>
      </c>
      <c r="E20" s="3" t="s">
        <v>9</v>
      </c>
      <c r="F20" s="3" t="s">
        <v>9</v>
      </c>
      <c r="G20" s="3">
        <v>0</v>
      </c>
      <c r="H20" s="3">
        <v>0</v>
      </c>
      <c r="I20" s="3">
        <v>17</v>
      </c>
      <c r="J20" s="3">
        <v>18</v>
      </c>
      <c r="K20" s="3">
        <v>25</v>
      </c>
      <c r="L20" s="3">
        <v>30</v>
      </c>
      <c r="M20" s="3">
        <v>27</v>
      </c>
      <c r="O20" s="4">
        <f t="shared" si="1"/>
        <v>0</v>
      </c>
      <c r="P20" s="4">
        <f t="shared" si="1"/>
        <v>0</v>
      </c>
      <c r="Q20" s="4">
        <f t="shared" si="0"/>
        <v>0</v>
      </c>
      <c r="R20" s="4">
        <f t="shared" si="0"/>
        <v>0</v>
      </c>
      <c r="S20" s="4">
        <f t="shared" si="0"/>
        <v>33.719008264462808</v>
      </c>
      <c r="T20" s="4">
        <f t="shared" si="0"/>
        <v>35.702479338842977</v>
      </c>
      <c r="U20" s="4">
        <f t="shared" si="0"/>
        <v>49.586776859504134</v>
      </c>
      <c r="V20" s="4">
        <f t="shared" si="0"/>
        <v>59.504132231404959</v>
      </c>
      <c r="W20" s="4">
        <f t="shared" si="0"/>
        <v>53.553719008264466</v>
      </c>
    </row>
    <row r="21" spans="1:23" x14ac:dyDescent="0.3">
      <c r="A21">
        <v>18</v>
      </c>
      <c r="B21" t="s">
        <v>9</v>
      </c>
      <c r="C21" t="s">
        <v>9</v>
      </c>
      <c r="D21" t="s">
        <v>9</v>
      </c>
      <c r="E21" s="3" t="s">
        <v>9</v>
      </c>
      <c r="F21" s="3" t="s">
        <v>9</v>
      </c>
      <c r="G21" s="3">
        <v>0</v>
      </c>
      <c r="H21" s="3">
        <v>1.6</v>
      </c>
      <c r="I21" s="3">
        <v>17</v>
      </c>
      <c r="J21" s="3">
        <v>19</v>
      </c>
      <c r="K21" s="3">
        <v>27</v>
      </c>
      <c r="L21" s="3">
        <v>33</v>
      </c>
      <c r="M21" s="3">
        <v>26</v>
      </c>
      <c r="O21" s="4">
        <f t="shared" si="1"/>
        <v>0</v>
      </c>
      <c r="P21" s="4">
        <f t="shared" si="1"/>
        <v>0</v>
      </c>
      <c r="Q21" s="4">
        <f t="shared" si="0"/>
        <v>0</v>
      </c>
      <c r="R21" s="4">
        <f t="shared" si="0"/>
        <v>3.1735537190082646</v>
      </c>
      <c r="S21" s="4">
        <f t="shared" si="0"/>
        <v>33.719008264462808</v>
      </c>
      <c r="T21" s="4">
        <f t="shared" si="0"/>
        <v>37.685950413223139</v>
      </c>
      <c r="U21" s="4">
        <f t="shared" si="0"/>
        <v>53.553719008264466</v>
      </c>
      <c r="V21" s="4">
        <f t="shared" si="0"/>
        <v>65.454545454545453</v>
      </c>
      <c r="W21" s="4">
        <f t="shared" si="0"/>
        <v>51.570247933884296</v>
      </c>
    </row>
    <row r="22" spans="1:23" x14ac:dyDescent="0.3">
      <c r="A22">
        <v>19</v>
      </c>
      <c r="B22" t="s">
        <v>9</v>
      </c>
      <c r="C22" t="s">
        <v>9</v>
      </c>
      <c r="D22" t="s">
        <v>9</v>
      </c>
      <c r="E22" s="3" t="s">
        <v>9</v>
      </c>
      <c r="F22" s="3" t="s">
        <v>9</v>
      </c>
      <c r="G22" s="3">
        <v>0</v>
      </c>
      <c r="H22" s="3">
        <v>6.6</v>
      </c>
      <c r="I22" s="3">
        <v>18</v>
      </c>
      <c r="J22" s="3">
        <v>27</v>
      </c>
      <c r="K22" s="3">
        <v>29</v>
      </c>
      <c r="L22" s="3">
        <v>32</v>
      </c>
      <c r="M22" s="3">
        <v>24</v>
      </c>
      <c r="O22" s="4">
        <f t="shared" si="1"/>
        <v>0</v>
      </c>
      <c r="P22" s="4">
        <f t="shared" si="1"/>
        <v>0</v>
      </c>
      <c r="Q22" s="4">
        <f t="shared" si="0"/>
        <v>0</v>
      </c>
      <c r="R22" s="4">
        <f t="shared" si="0"/>
        <v>13.090909090909092</v>
      </c>
      <c r="S22" s="4">
        <f t="shared" si="0"/>
        <v>35.702479338842977</v>
      </c>
      <c r="T22" s="4">
        <f t="shared" si="0"/>
        <v>53.553719008264466</v>
      </c>
      <c r="U22" s="4">
        <f t="shared" si="0"/>
        <v>57.52066115702479</v>
      </c>
      <c r="V22" s="4">
        <f t="shared" si="0"/>
        <v>63.471074380165291</v>
      </c>
      <c r="W22" s="4">
        <f t="shared" si="0"/>
        <v>47.603305785123965</v>
      </c>
    </row>
    <row r="23" spans="1:23" x14ac:dyDescent="0.3">
      <c r="A23">
        <v>20</v>
      </c>
      <c r="B23" t="s">
        <v>9</v>
      </c>
      <c r="C23" t="s">
        <v>9</v>
      </c>
      <c r="D23" t="s">
        <v>9</v>
      </c>
      <c r="E23" s="3" t="s">
        <v>9</v>
      </c>
      <c r="F23" s="3" t="s">
        <v>9</v>
      </c>
      <c r="G23" s="3">
        <v>0</v>
      </c>
      <c r="H23" s="3">
        <v>6.3</v>
      </c>
      <c r="I23" s="3">
        <v>19</v>
      </c>
      <c r="J23" s="3">
        <v>25</v>
      </c>
      <c r="K23" s="3">
        <v>31</v>
      </c>
      <c r="L23" s="3">
        <v>35</v>
      </c>
      <c r="M23" s="3">
        <v>26</v>
      </c>
      <c r="O23" s="4">
        <f t="shared" si="1"/>
        <v>0</v>
      </c>
      <c r="P23" s="4">
        <f t="shared" si="1"/>
        <v>0</v>
      </c>
      <c r="Q23" s="4">
        <f t="shared" si="0"/>
        <v>0</v>
      </c>
      <c r="R23" s="4">
        <f t="shared" si="0"/>
        <v>12.495867768595041</v>
      </c>
      <c r="S23" s="4">
        <f t="shared" si="0"/>
        <v>37.685950413223139</v>
      </c>
      <c r="T23" s="4">
        <f t="shared" si="0"/>
        <v>49.586776859504134</v>
      </c>
      <c r="U23" s="4">
        <f t="shared" si="0"/>
        <v>61.487603305785122</v>
      </c>
      <c r="V23" s="4">
        <f t="shared" si="0"/>
        <v>69.421487603305792</v>
      </c>
      <c r="W23" s="4">
        <f t="shared" si="0"/>
        <v>51.570247933884296</v>
      </c>
    </row>
    <row r="24" spans="1:23" x14ac:dyDescent="0.3">
      <c r="A24">
        <v>21</v>
      </c>
      <c r="B24" t="s">
        <v>9</v>
      </c>
      <c r="C24" t="s">
        <v>9</v>
      </c>
      <c r="D24" t="s">
        <v>9</v>
      </c>
      <c r="E24" s="3" t="s">
        <v>9</v>
      </c>
      <c r="F24" s="3" t="s">
        <v>9</v>
      </c>
      <c r="G24" s="3">
        <v>0</v>
      </c>
      <c r="H24" s="3">
        <v>6.2</v>
      </c>
      <c r="I24" s="3">
        <v>19</v>
      </c>
      <c r="J24" s="3">
        <v>26</v>
      </c>
      <c r="K24" s="3">
        <v>35</v>
      </c>
      <c r="L24" s="3">
        <v>38</v>
      </c>
      <c r="M24" s="3">
        <v>28</v>
      </c>
      <c r="O24" s="4">
        <f t="shared" si="1"/>
        <v>0</v>
      </c>
      <c r="P24" s="4">
        <f t="shared" si="1"/>
        <v>0</v>
      </c>
      <c r="Q24" s="4">
        <f t="shared" si="0"/>
        <v>0</v>
      </c>
      <c r="R24" s="4">
        <f t="shared" si="0"/>
        <v>12.297520661157025</v>
      </c>
      <c r="S24" s="4">
        <f t="shared" si="0"/>
        <v>37.685950413223139</v>
      </c>
      <c r="T24" s="4">
        <f t="shared" si="0"/>
        <v>51.570247933884296</v>
      </c>
      <c r="U24" s="4">
        <f t="shared" si="0"/>
        <v>69.421487603305792</v>
      </c>
      <c r="V24" s="4">
        <f t="shared" si="0"/>
        <v>75.371900826446279</v>
      </c>
      <c r="W24" s="4">
        <f t="shared" si="0"/>
        <v>55.537190082644628</v>
      </c>
    </row>
    <row r="25" spans="1:23" x14ac:dyDescent="0.3">
      <c r="A25">
        <v>22</v>
      </c>
      <c r="B25" t="s">
        <v>9</v>
      </c>
      <c r="C25" t="s">
        <v>9</v>
      </c>
      <c r="D25" t="s">
        <v>9</v>
      </c>
      <c r="E25" s="3" t="s">
        <v>9</v>
      </c>
      <c r="F25" s="3" t="s">
        <v>9</v>
      </c>
      <c r="G25" s="3">
        <v>0</v>
      </c>
      <c r="H25" s="3">
        <v>8.1999999999999993</v>
      </c>
      <c r="I25" s="3">
        <v>19</v>
      </c>
      <c r="J25" s="3">
        <v>28</v>
      </c>
      <c r="K25" s="3">
        <v>39</v>
      </c>
      <c r="L25" s="3">
        <v>39</v>
      </c>
      <c r="M25" s="3">
        <v>28</v>
      </c>
      <c r="O25" s="4">
        <f t="shared" si="1"/>
        <v>0</v>
      </c>
      <c r="P25" s="4">
        <f t="shared" si="1"/>
        <v>0</v>
      </c>
      <c r="Q25" s="4">
        <f t="shared" si="0"/>
        <v>0</v>
      </c>
      <c r="R25" s="4">
        <f t="shared" si="0"/>
        <v>16.264462809917351</v>
      </c>
      <c r="S25" s="4">
        <f t="shared" si="0"/>
        <v>37.685950413223139</v>
      </c>
      <c r="T25" s="4">
        <f t="shared" si="0"/>
        <v>55.537190082644628</v>
      </c>
      <c r="U25" s="4">
        <f t="shared" si="0"/>
        <v>77.355371900826441</v>
      </c>
      <c r="V25" s="4">
        <f t="shared" si="0"/>
        <v>77.355371900826441</v>
      </c>
      <c r="W25" s="4">
        <f t="shared" si="0"/>
        <v>55.537190082644628</v>
      </c>
    </row>
    <row r="26" spans="1:23" x14ac:dyDescent="0.3">
      <c r="A26">
        <v>23</v>
      </c>
      <c r="B26" t="s">
        <v>9</v>
      </c>
      <c r="C26" t="s">
        <v>9</v>
      </c>
      <c r="D26" t="s">
        <v>9</v>
      </c>
      <c r="E26" s="3" t="s">
        <v>9</v>
      </c>
      <c r="F26" s="3" t="s">
        <v>9</v>
      </c>
      <c r="G26" s="3">
        <v>0</v>
      </c>
      <c r="H26" s="3">
        <v>6.9</v>
      </c>
      <c r="I26" s="3">
        <v>16</v>
      </c>
      <c r="J26" s="3">
        <v>27</v>
      </c>
      <c r="K26" s="3">
        <v>39</v>
      </c>
      <c r="L26" s="3">
        <v>38</v>
      </c>
      <c r="M26" s="3">
        <v>28</v>
      </c>
      <c r="O26" s="4">
        <f t="shared" si="1"/>
        <v>0</v>
      </c>
      <c r="P26" s="4">
        <f t="shared" si="1"/>
        <v>0</v>
      </c>
      <c r="Q26" s="4">
        <f t="shared" si="0"/>
        <v>0</v>
      </c>
      <c r="R26" s="4">
        <f t="shared" si="0"/>
        <v>13.685950413223141</v>
      </c>
      <c r="S26" s="4">
        <f t="shared" si="0"/>
        <v>31.735537190082646</v>
      </c>
      <c r="T26" s="4">
        <f t="shared" si="0"/>
        <v>53.553719008264466</v>
      </c>
      <c r="U26" s="4">
        <f t="shared" si="0"/>
        <v>77.355371900826441</v>
      </c>
      <c r="V26" s="4">
        <f t="shared" si="0"/>
        <v>75.371900826446279</v>
      </c>
      <c r="W26" s="4">
        <f t="shared" si="0"/>
        <v>55.537190082644628</v>
      </c>
    </row>
    <row r="27" spans="1:23" x14ac:dyDescent="0.3">
      <c r="A27">
        <v>24</v>
      </c>
      <c r="B27" t="s">
        <v>9</v>
      </c>
      <c r="C27" t="s">
        <v>9</v>
      </c>
      <c r="D27" t="s">
        <v>9</v>
      </c>
      <c r="E27" s="3" t="s">
        <v>9</v>
      </c>
      <c r="F27" s="3" t="s">
        <v>9</v>
      </c>
      <c r="G27" s="3">
        <v>0</v>
      </c>
      <c r="H27" s="3">
        <v>5</v>
      </c>
      <c r="I27" s="3">
        <v>13</v>
      </c>
      <c r="J27" s="3">
        <v>25</v>
      </c>
      <c r="K27" s="3">
        <v>39</v>
      </c>
      <c r="L27" s="3">
        <v>38</v>
      </c>
      <c r="M27" s="3">
        <v>28</v>
      </c>
      <c r="O27" s="4">
        <f t="shared" si="1"/>
        <v>0</v>
      </c>
      <c r="P27" s="4">
        <f t="shared" si="1"/>
        <v>0</v>
      </c>
      <c r="Q27" s="4">
        <f t="shared" si="0"/>
        <v>0</v>
      </c>
      <c r="R27" s="4">
        <f t="shared" si="0"/>
        <v>9.9173553719008272</v>
      </c>
      <c r="S27" s="4">
        <f t="shared" si="0"/>
        <v>25.785123966942148</v>
      </c>
      <c r="T27" s="4">
        <f t="shared" si="0"/>
        <v>49.586776859504134</v>
      </c>
      <c r="U27" s="4">
        <f t="shared" si="0"/>
        <v>77.355371900826441</v>
      </c>
      <c r="V27" s="4">
        <f t="shared" si="0"/>
        <v>75.371900826446279</v>
      </c>
      <c r="W27" s="4">
        <f t="shared" si="0"/>
        <v>55.537190082644628</v>
      </c>
    </row>
    <row r="28" spans="1:23" x14ac:dyDescent="0.3">
      <c r="A28">
        <v>25</v>
      </c>
      <c r="B28" t="s">
        <v>9</v>
      </c>
      <c r="C28" t="s">
        <v>9</v>
      </c>
      <c r="D28" t="s">
        <v>9</v>
      </c>
      <c r="E28" s="3" t="s">
        <v>9</v>
      </c>
      <c r="F28" s="3" t="s">
        <v>9</v>
      </c>
      <c r="G28" s="3">
        <v>0</v>
      </c>
      <c r="H28" s="3">
        <v>7.8</v>
      </c>
      <c r="I28" s="3">
        <v>13</v>
      </c>
      <c r="J28" s="3">
        <v>24</v>
      </c>
      <c r="K28" s="3">
        <v>39</v>
      </c>
      <c r="L28" s="3">
        <v>37</v>
      </c>
      <c r="M28" s="3">
        <v>28</v>
      </c>
      <c r="O28" s="4">
        <f t="shared" si="1"/>
        <v>0</v>
      </c>
      <c r="P28" s="4">
        <f t="shared" si="1"/>
        <v>0</v>
      </c>
      <c r="Q28" s="4">
        <f t="shared" si="0"/>
        <v>0</v>
      </c>
      <c r="R28" s="4">
        <f t="shared" si="0"/>
        <v>15.471074380165289</v>
      </c>
      <c r="S28" s="4">
        <f t="shared" si="0"/>
        <v>25.785123966942148</v>
      </c>
      <c r="T28" s="4">
        <f t="shared" si="0"/>
        <v>47.603305785123965</v>
      </c>
      <c r="U28" s="4">
        <f t="shared" si="0"/>
        <v>77.355371900826441</v>
      </c>
      <c r="V28" s="4">
        <f t="shared" si="0"/>
        <v>73.388429752066116</v>
      </c>
      <c r="W28" s="4">
        <f t="shared" si="0"/>
        <v>55.537190082644628</v>
      </c>
    </row>
    <row r="29" spans="1:23" x14ac:dyDescent="0.3">
      <c r="A29">
        <v>26</v>
      </c>
      <c r="B29" t="s">
        <v>9</v>
      </c>
      <c r="C29" t="s">
        <v>9</v>
      </c>
      <c r="D29" t="s">
        <v>9</v>
      </c>
      <c r="E29" s="3" t="s">
        <v>9</v>
      </c>
      <c r="F29" s="3" t="s">
        <v>9</v>
      </c>
      <c r="G29" s="3">
        <v>0</v>
      </c>
      <c r="H29" s="3">
        <v>9</v>
      </c>
      <c r="I29" s="3">
        <v>13</v>
      </c>
      <c r="J29" s="3">
        <v>23</v>
      </c>
      <c r="K29" s="3">
        <v>41</v>
      </c>
      <c r="L29" s="3">
        <v>37</v>
      </c>
      <c r="M29" s="3">
        <v>28</v>
      </c>
      <c r="O29" s="4">
        <f t="shared" si="1"/>
        <v>0</v>
      </c>
      <c r="P29" s="4">
        <f t="shared" si="1"/>
        <v>0</v>
      </c>
      <c r="Q29" s="4">
        <f t="shared" si="0"/>
        <v>0</v>
      </c>
      <c r="R29" s="4">
        <f t="shared" si="0"/>
        <v>17.851239669421489</v>
      </c>
      <c r="S29" s="4">
        <f t="shared" si="0"/>
        <v>25.785123966942148</v>
      </c>
      <c r="T29" s="4">
        <f t="shared" si="0"/>
        <v>45.619834710743802</v>
      </c>
      <c r="U29" s="4">
        <f t="shared" si="0"/>
        <v>81.32231404958678</v>
      </c>
      <c r="V29" s="4">
        <f t="shared" si="0"/>
        <v>73.388429752066116</v>
      </c>
      <c r="W29" s="4">
        <f t="shared" si="0"/>
        <v>55.537190082644628</v>
      </c>
    </row>
    <row r="30" spans="1:23" x14ac:dyDescent="0.3">
      <c r="A30">
        <v>27</v>
      </c>
      <c r="B30" t="s">
        <v>9</v>
      </c>
      <c r="C30" t="s">
        <v>9</v>
      </c>
      <c r="D30" t="s">
        <v>9</v>
      </c>
      <c r="E30" s="3" t="s">
        <v>9</v>
      </c>
      <c r="F30" s="3" t="s">
        <v>9</v>
      </c>
      <c r="G30" s="3">
        <v>0</v>
      </c>
      <c r="H30" s="3">
        <v>6.5</v>
      </c>
      <c r="I30" s="3">
        <v>14</v>
      </c>
      <c r="J30" s="3">
        <v>22</v>
      </c>
      <c r="K30" s="3">
        <v>40</v>
      </c>
      <c r="L30" s="3">
        <v>37</v>
      </c>
      <c r="M30" s="3">
        <v>28</v>
      </c>
      <c r="O30" s="4">
        <f t="shared" si="1"/>
        <v>0</v>
      </c>
      <c r="P30" s="4">
        <f t="shared" si="1"/>
        <v>0</v>
      </c>
      <c r="Q30" s="4">
        <f t="shared" si="0"/>
        <v>0</v>
      </c>
      <c r="R30" s="4">
        <f t="shared" si="0"/>
        <v>12.892561983471074</v>
      </c>
      <c r="S30" s="4">
        <f t="shared" si="0"/>
        <v>27.768595041322314</v>
      </c>
      <c r="T30" s="4">
        <f t="shared" si="0"/>
        <v>43.636363636363633</v>
      </c>
      <c r="U30" s="4">
        <f t="shared" si="0"/>
        <v>79.338842975206617</v>
      </c>
      <c r="V30" s="4">
        <f t="shared" si="0"/>
        <v>73.388429752066116</v>
      </c>
      <c r="W30" s="4">
        <f t="shared" si="0"/>
        <v>55.537190082644628</v>
      </c>
    </row>
    <row r="31" spans="1:23" x14ac:dyDescent="0.3">
      <c r="A31">
        <v>28</v>
      </c>
      <c r="B31" t="s">
        <v>9</v>
      </c>
      <c r="C31" t="s">
        <v>9</v>
      </c>
      <c r="D31" t="s">
        <v>9</v>
      </c>
      <c r="E31" s="3" t="s">
        <v>9</v>
      </c>
      <c r="F31" s="3" t="s">
        <v>9</v>
      </c>
      <c r="G31" s="3">
        <v>0</v>
      </c>
      <c r="H31" s="3">
        <v>5.4</v>
      </c>
      <c r="I31" s="3">
        <v>17</v>
      </c>
      <c r="J31" s="3">
        <v>22</v>
      </c>
      <c r="K31" s="3">
        <v>36</v>
      </c>
      <c r="L31" s="3">
        <v>38</v>
      </c>
      <c r="M31" s="3">
        <v>28</v>
      </c>
      <c r="O31" s="4">
        <f t="shared" si="1"/>
        <v>0</v>
      </c>
      <c r="P31" s="4">
        <f t="shared" si="1"/>
        <v>0</v>
      </c>
      <c r="Q31" s="4">
        <f t="shared" si="0"/>
        <v>0</v>
      </c>
      <c r="R31" s="4">
        <f t="shared" si="0"/>
        <v>10.710743801652894</v>
      </c>
      <c r="S31" s="4">
        <f t="shared" si="0"/>
        <v>33.719008264462808</v>
      </c>
      <c r="T31" s="4">
        <f t="shared" si="0"/>
        <v>43.636363636363633</v>
      </c>
      <c r="U31" s="4">
        <f t="shared" si="0"/>
        <v>71.404958677685954</v>
      </c>
      <c r="V31" s="4">
        <f t="shared" si="0"/>
        <v>75.371900826446279</v>
      </c>
      <c r="W31" s="4">
        <f t="shared" si="0"/>
        <v>55.537190082644628</v>
      </c>
    </row>
    <row r="32" spans="1:23" x14ac:dyDescent="0.3">
      <c r="A32">
        <v>29</v>
      </c>
      <c r="B32" t="s">
        <v>9</v>
      </c>
      <c r="C32" t="s">
        <v>9</v>
      </c>
      <c r="D32" t="s">
        <v>9</v>
      </c>
      <c r="E32" s="3" t="s">
        <v>9</v>
      </c>
      <c r="F32" s="3" t="s">
        <v>9</v>
      </c>
      <c r="G32" s="3">
        <v>0</v>
      </c>
      <c r="H32" s="3">
        <v>2</v>
      </c>
      <c r="I32" s="3">
        <v>16</v>
      </c>
      <c r="J32" s="3">
        <v>22</v>
      </c>
      <c r="K32" s="3">
        <v>36</v>
      </c>
      <c r="L32" s="3">
        <v>38</v>
      </c>
      <c r="M32" s="3">
        <v>27</v>
      </c>
      <c r="O32" s="4">
        <f t="shared" si="1"/>
        <v>0</v>
      </c>
      <c r="P32" s="4">
        <f t="shared" si="1"/>
        <v>0</v>
      </c>
      <c r="Q32" s="4">
        <f t="shared" si="0"/>
        <v>0</v>
      </c>
      <c r="R32" s="4">
        <f t="shared" si="0"/>
        <v>3.9669421487603307</v>
      </c>
      <c r="S32" s="4">
        <f t="shared" si="0"/>
        <v>31.735537190082646</v>
      </c>
      <c r="T32" s="4">
        <f t="shared" si="0"/>
        <v>43.636363636363633</v>
      </c>
      <c r="U32" s="4">
        <f t="shared" si="0"/>
        <v>71.404958677685954</v>
      </c>
      <c r="V32" s="4">
        <f t="shared" si="0"/>
        <v>75.371900826446279</v>
      </c>
      <c r="W32" s="4">
        <f t="shared" si="0"/>
        <v>53.553719008264466</v>
      </c>
    </row>
    <row r="33" spans="1:23" x14ac:dyDescent="0.3">
      <c r="A33">
        <v>30</v>
      </c>
      <c r="B33" t="s">
        <v>9</v>
      </c>
      <c r="C33" t="s">
        <v>9</v>
      </c>
      <c r="D33" t="s">
        <v>9</v>
      </c>
      <c r="E33" s="3" t="s">
        <v>9</v>
      </c>
      <c r="F33" s="3" t="s">
        <v>9</v>
      </c>
      <c r="G33" s="3">
        <v>0</v>
      </c>
      <c r="H33" s="3">
        <v>0.99</v>
      </c>
      <c r="I33" s="3">
        <v>15</v>
      </c>
      <c r="J33" s="3">
        <v>21</v>
      </c>
      <c r="K33" s="3">
        <v>36</v>
      </c>
      <c r="L33" s="3">
        <v>38</v>
      </c>
      <c r="M33" s="3">
        <v>25</v>
      </c>
      <c r="O33" s="4">
        <f t="shared" si="1"/>
        <v>0</v>
      </c>
      <c r="P33" s="4">
        <f t="shared" si="1"/>
        <v>0</v>
      </c>
      <c r="Q33" s="4">
        <f t="shared" si="0"/>
        <v>0</v>
      </c>
      <c r="R33" s="4">
        <f t="shared" si="0"/>
        <v>1.9636363636363636</v>
      </c>
      <c r="S33" s="4">
        <f t="shared" si="0"/>
        <v>29.75206611570248</v>
      </c>
      <c r="T33" s="4">
        <f t="shared" si="0"/>
        <v>41.652892561983471</v>
      </c>
      <c r="U33" s="4">
        <f t="shared" si="0"/>
        <v>71.404958677685954</v>
      </c>
      <c r="V33" s="4">
        <f t="shared" si="0"/>
        <v>75.371900826446279</v>
      </c>
      <c r="W33" s="4">
        <f t="shared" si="0"/>
        <v>49.586776859504134</v>
      </c>
    </row>
    <row r="34" spans="1:23" x14ac:dyDescent="0.3">
      <c r="A34">
        <v>31</v>
      </c>
      <c r="B34" t="s">
        <v>9</v>
      </c>
      <c r="C34" t="s">
        <v>9</v>
      </c>
      <c r="D34" t="s">
        <v>9</v>
      </c>
      <c r="E34" s="3" t="s">
        <v>9</v>
      </c>
      <c r="F34" s="3" t="s">
        <v>9</v>
      </c>
      <c r="G34" s="3">
        <v>0</v>
      </c>
      <c r="H34" s="3" t="s">
        <v>9</v>
      </c>
      <c r="I34" s="3">
        <v>15</v>
      </c>
      <c r="J34" s="3" t="s">
        <v>9</v>
      </c>
      <c r="K34" s="3">
        <v>40</v>
      </c>
      <c r="L34" s="3">
        <v>38</v>
      </c>
      <c r="M34" s="3" t="s">
        <v>9</v>
      </c>
      <c r="O34" s="4">
        <f t="shared" si="1"/>
        <v>0</v>
      </c>
      <c r="P34" s="4">
        <f t="shared" si="1"/>
        <v>0</v>
      </c>
      <c r="Q34" s="4">
        <f t="shared" si="0"/>
        <v>0</v>
      </c>
      <c r="R34" s="4">
        <f t="shared" si="0"/>
        <v>0</v>
      </c>
      <c r="S34" s="4">
        <f t="shared" si="0"/>
        <v>29.75206611570248</v>
      </c>
      <c r="T34" s="4">
        <f t="shared" si="0"/>
        <v>0</v>
      </c>
      <c r="U34" s="4">
        <f t="shared" si="0"/>
        <v>79.338842975206617</v>
      </c>
      <c r="V34" s="4">
        <f t="shared" si="0"/>
        <v>75.371900826446279</v>
      </c>
      <c r="W34" s="4">
        <f t="shared" si="0"/>
        <v>0</v>
      </c>
    </row>
    <row r="37" spans="1:23" x14ac:dyDescent="0.3">
      <c r="A37" t="s">
        <v>26</v>
      </c>
      <c r="B37">
        <v>0</v>
      </c>
      <c r="C37">
        <v>0</v>
      </c>
      <c r="D37">
        <v>0</v>
      </c>
      <c r="E37">
        <v>0</v>
      </c>
      <c r="F37">
        <v>0</v>
      </c>
      <c r="G37" t="s">
        <v>49</v>
      </c>
      <c r="H37">
        <v>0.49</v>
      </c>
      <c r="I37">
        <v>534.5</v>
      </c>
      <c r="J37">
        <v>648</v>
      </c>
      <c r="K37">
        <v>893</v>
      </c>
      <c r="L37">
        <v>1048</v>
      </c>
      <c r="M37">
        <v>846</v>
      </c>
    </row>
    <row r="38" spans="1:23" x14ac:dyDescent="0.3">
      <c r="A38" t="s">
        <v>27</v>
      </c>
      <c r="B38" t="s">
        <v>9</v>
      </c>
      <c r="C38" t="s">
        <v>9</v>
      </c>
      <c r="D38" t="s">
        <v>9</v>
      </c>
      <c r="E38" t="s">
        <v>9</v>
      </c>
      <c r="F38" t="s">
        <v>9</v>
      </c>
      <c r="G38">
        <v>0</v>
      </c>
      <c r="H38">
        <v>2.4</v>
      </c>
      <c r="I38">
        <v>17.2</v>
      </c>
      <c r="J38">
        <v>21.5</v>
      </c>
      <c r="K38">
        <v>28.8</v>
      </c>
      <c r="L38">
        <v>33.799999999999997</v>
      </c>
      <c r="M38">
        <v>28</v>
      </c>
    </row>
    <row r="39" spans="1:23" x14ac:dyDescent="0.3">
      <c r="A39" t="s">
        <v>28</v>
      </c>
      <c r="B39" t="s">
        <v>9</v>
      </c>
      <c r="C39" t="s">
        <v>9</v>
      </c>
      <c r="D39" t="s">
        <v>9</v>
      </c>
      <c r="E39" t="s">
        <v>9</v>
      </c>
      <c r="F39" t="s">
        <v>9</v>
      </c>
      <c r="G39">
        <v>0</v>
      </c>
      <c r="H39">
        <v>9</v>
      </c>
      <c r="I39">
        <v>23</v>
      </c>
      <c r="J39">
        <v>28</v>
      </c>
      <c r="K39">
        <v>41</v>
      </c>
      <c r="L39">
        <v>45</v>
      </c>
      <c r="M39">
        <v>39</v>
      </c>
    </row>
    <row r="40" spans="1:23" x14ac:dyDescent="0.3">
      <c r="A40" t="s">
        <v>29</v>
      </c>
      <c r="B40" t="s">
        <v>9</v>
      </c>
      <c r="C40" t="s">
        <v>9</v>
      </c>
      <c r="D40" t="s">
        <v>9</v>
      </c>
      <c r="E40" t="s">
        <v>9</v>
      </c>
      <c r="F40" t="s">
        <v>9</v>
      </c>
      <c r="G40" t="s">
        <v>50</v>
      </c>
      <c r="H40">
        <v>0</v>
      </c>
      <c r="I40">
        <v>6.5</v>
      </c>
      <c r="J40">
        <v>18</v>
      </c>
      <c r="K40">
        <v>19</v>
      </c>
      <c r="L40">
        <v>23</v>
      </c>
      <c r="M40">
        <v>24</v>
      </c>
    </row>
    <row r="41" spans="1:23" x14ac:dyDescent="0.3">
      <c r="A41" t="s">
        <v>30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144</v>
      </c>
      <c r="I41">
        <v>1060</v>
      </c>
      <c r="J41">
        <v>1285</v>
      </c>
      <c r="K41">
        <v>1771</v>
      </c>
      <c r="L41">
        <v>2079</v>
      </c>
      <c r="M41">
        <v>1678</v>
      </c>
    </row>
    <row r="43" spans="1:23" x14ac:dyDescent="0.3">
      <c r="A43" t="s">
        <v>31</v>
      </c>
      <c r="B43" t="s">
        <v>32</v>
      </c>
      <c r="C43" t="s">
        <v>26</v>
      </c>
      <c r="D43">
        <v>28</v>
      </c>
      <c r="E43" t="s">
        <v>51</v>
      </c>
      <c r="F43">
        <v>17.3</v>
      </c>
      <c r="G43" t="s">
        <v>28</v>
      </c>
      <c r="H43">
        <v>52</v>
      </c>
      <c r="I43" t="s">
        <v>29</v>
      </c>
      <c r="J43">
        <v>0</v>
      </c>
      <c r="K43" t="s">
        <v>30</v>
      </c>
      <c r="L43">
        <v>5680</v>
      </c>
    </row>
    <row r="44" spans="1:23" x14ac:dyDescent="0.3">
      <c r="A44" t="s">
        <v>37</v>
      </c>
      <c r="B44" t="s">
        <v>38</v>
      </c>
      <c r="C44" t="s">
        <v>26</v>
      </c>
      <c r="D44">
        <v>40</v>
      </c>
      <c r="E44" t="s">
        <v>52</v>
      </c>
      <c r="F44">
        <v>19.7</v>
      </c>
      <c r="G44" t="s">
        <v>28</v>
      </c>
      <c r="H44">
        <v>45</v>
      </c>
      <c r="I44" t="s">
        <v>29</v>
      </c>
      <c r="J44">
        <v>0</v>
      </c>
      <c r="K44" t="s">
        <v>30</v>
      </c>
      <c r="L44">
        <v>8017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4"/>
  <sheetViews>
    <sheetView topLeftCell="D1" workbookViewId="0">
      <selection activeCell="K6" sqref="K6"/>
    </sheetView>
  </sheetViews>
  <sheetFormatPr defaultRowHeight="14.4" x14ac:dyDescent="0.3"/>
  <sheetData>
    <row r="1" spans="1:23" x14ac:dyDescent="0.3">
      <c r="E1">
        <v>141000</v>
      </c>
      <c r="G1" t="s">
        <v>3</v>
      </c>
      <c r="H1" t="s">
        <v>4</v>
      </c>
      <c r="I1" t="s">
        <v>5</v>
      </c>
      <c r="J1" t="s">
        <v>6</v>
      </c>
      <c r="K1" t="s">
        <v>7</v>
      </c>
      <c r="L1" t="s">
        <v>8</v>
      </c>
      <c r="M1" t="s">
        <v>9</v>
      </c>
    </row>
    <row r="2" spans="1:23" x14ac:dyDescent="0.3">
      <c r="E2" t="s">
        <v>10</v>
      </c>
      <c r="F2" t="s">
        <v>11</v>
      </c>
      <c r="G2" t="s">
        <v>12</v>
      </c>
      <c r="H2" t="s">
        <v>13</v>
      </c>
      <c r="I2" t="s">
        <v>14</v>
      </c>
      <c r="J2">
        <v>2011</v>
      </c>
    </row>
    <row r="3" spans="1:23" x14ac:dyDescent="0.3">
      <c r="B3" t="s">
        <v>15</v>
      </c>
      <c r="C3" t="s">
        <v>16</v>
      </c>
      <c r="D3" t="s">
        <v>17</v>
      </c>
      <c r="E3" t="s">
        <v>18</v>
      </c>
      <c r="F3" t="s">
        <v>19</v>
      </c>
      <c r="G3" t="s">
        <v>20</v>
      </c>
      <c r="H3" t="s">
        <v>65</v>
      </c>
      <c r="I3" t="s">
        <v>21</v>
      </c>
      <c r="J3" t="s">
        <v>22</v>
      </c>
      <c r="K3" t="s">
        <v>23</v>
      </c>
      <c r="L3" t="s">
        <v>24</v>
      </c>
      <c r="M3" t="s">
        <v>25</v>
      </c>
      <c r="O3" s="2" t="s">
        <v>18</v>
      </c>
      <c r="P3" s="2" t="s">
        <v>19</v>
      </c>
      <c r="Q3" s="2" t="s">
        <v>20</v>
      </c>
      <c r="R3" s="2" t="s">
        <v>48</v>
      </c>
      <c r="S3" s="2" t="s">
        <v>21</v>
      </c>
      <c r="T3" s="2" t="s">
        <v>22</v>
      </c>
      <c r="U3" s="2" t="s">
        <v>23</v>
      </c>
      <c r="V3" s="2" t="s">
        <v>24</v>
      </c>
      <c r="W3" s="2" t="s">
        <v>25</v>
      </c>
    </row>
    <row r="4" spans="1:23" x14ac:dyDescent="0.3">
      <c r="A4">
        <v>1</v>
      </c>
      <c r="B4" t="s">
        <v>9</v>
      </c>
      <c r="C4" t="s">
        <v>9</v>
      </c>
      <c r="D4" t="s">
        <v>9</v>
      </c>
      <c r="E4" s="3" t="s">
        <v>9</v>
      </c>
      <c r="F4" s="3" t="s">
        <v>9</v>
      </c>
      <c r="G4" s="3" t="s">
        <v>9</v>
      </c>
      <c r="H4" s="3">
        <v>0</v>
      </c>
      <c r="I4" s="3">
        <v>71</v>
      </c>
      <c r="J4" s="3">
        <v>68</v>
      </c>
      <c r="K4" s="3">
        <v>118</v>
      </c>
      <c r="L4" s="3">
        <v>169</v>
      </c>
      <c r="M4" s="3">
        <v>96</v>
      </c>
      <c r="O4" s="4">
        <f>IF(E4&lt;&gt;"---",E4*86400/43560,0)</f>
        <v>0</v>
      </c>
      <c r="P4" s="4">
        <f>IF(F4&lt;&gt;"---",F4*86400/43560,0)</f>
        <v>0</v>
      </c>
      <c r="Q4" s="4">
        <f t="shared" ref="Q4:W34" si="0">IF(G4&lt;&gt;"---",G4*86400/43560,0)</f>
        <v>0</v>
      </c>
      <c r="R4" s="4">
        <f t="shared" si="0"/>
        <v>0</v>
      </c>
      <c r="S4" s="4">
        <f t="shared" si="0"/>
        <v>140.82644628099175</v>
      </c>
      <c r="T4" s="4">
        <f t="shared" si="0"/>
        <v>134.87603305785123</v>
      </c>
      <c r="U4" s="4">
        <f t="shared" si="0"/>
        <v>234.04958677685951</v>
      </c>
      <c r="V4" s="4">
        <f t="shared" si="0"/>
        <v>335.20661157024796</v>
      </c>
      <c r="W4" s="4">
        <f t="shared" si="0"/>
        <v>190.41322314049586</v>
      </c>
    </row>
    <row r="5" spans="1:23" x14ac:dyDescent="0.3">
      <c r="A5">
        <v>2</v>
      </c>
      <c r="B5" t="s">
        <v>9</v>
      </c>
      <c r="C5" t="s">
        <v>9</v>
      </c>
      <c r="D5" t="s">
        <v>9</v>
      </c>
      <c r="E5" s="3" t="s">
        <v>9</v>
      </c>
      <c r="F5" s="3" t="s">
        <v>9</v>
      </c>
      <c r="G5" s="3" t="s">
        <v>9</v>
      </c>
      <c r="H5" s="3">
        <v>0</v>
      </c>
      <c r="I5" s="3">
        <v>71</v>
      </c>
      <c r="J5" s="3">
        <v>72</v>
      </c>
      <c r="K5" s="3">
        <v>121</v>
      </c>
      <c r="L5" s="3">
        <v>168</v>
      </c>
      <c r="M5" s="3">
        <v>77</v>
      </c>
      <c r="O5" s="4">
        <f t="shared" ref="O5:P34" si="1">IF(E5&lt;&gt;"---",E5*86400/43560,0)</f>
        <v>0</v>
      </c>
      <c r="P5" s="4">
        <f t="shared" si="1"/>
        <v>0</v>
      </c>
      <c r="Q5" s="4">
        <f t="shared" si="0"/>
        <v>0</v>
      </c>
      <c r="R5" s="4">
        <f t="shared" si="0"/>
        <v>0</v>
      </c>
      <c r="S5" s="4">
        <f t="shared" si="0"/>
        <v>140.82644628099175</v>
      </c>
      <c r="T5" s="4">
        <f t="shared" si="0"/>
        <v>142.80991735537191</v>
      </c>
      <c r="U5" s="4">
        <f t="shared" si="0"/>
        <v>240</v>
      </c>
      <c r="V5" s="4">
        <f t="shared" si="0"/>
        <v>333.22314049586777</v>
      </c>
      <c r="W5" s="4">
        <f t="shared" si="0"/>
        <v>152.72727272727272</v>
      </c>
    </row>
    <row r="6" spans="1:23" x14ac:dyDescent="0.3">
      <c r="A6">
        <v>3</v>
      </c>
      <c r="B6" t="s">
        <v>9</v>
      </c>
      <c r="C6" t="s">
        <v>9</v>
      </c>
      <c r="D6" t="s">
        <v>9</v>
      </c>
      <c r="E6" s="3" t="s">
        <v>9</v>
      </c>
      <c r="F6" s="3" t="s">
        <v>9</v>
      </c>
      <c r="G6" s="3" t="s">
        <v>9</v>
      </c>
      <c r="H6" s="3">
        <v>0</v>
      </c>
      <c r="I6" s="3">
        <v>71</v>
      </c>
      <c r="J6" s="3">
        <v>76</v>
      </c>
      <c r="K6" s="3">
        <v>120</v>
      </c>
      <c r="L6" s="3">
        <v>168</v>
      </c>
      <c r="M6" s="3">
        <v>78</v>
      </c>
      <c r="O6" s="4">
        <f t="shared" si="1"/>
        <v>0</v>
      </c>
      <c r="P6" s="4">
        <f t="shared" si="1"/>
        <v>0</v>
      </c>
      <c r="Q6" s="4">
        <f t="shared" si="0"/>
        <v>0</v>
      </c>
      <c r="R6" s="4">
        <f t="shared" si="0"/>
        <v>0</v>
      </c>
      <c r="S6" s="4">
        <f t="shared" si="0"/>
        <v>140.82644628099175</v>
      </c>
      <c r="T6" s="4">
        <f t="shared" si="0"/>
        <v>150.74380165289256</v>
      </c>
      <c r="U6" s="4">
        <f t="shared" si="0"/>
        <v>238.01652892561984</v>
      </c>
      <c r="V6" s="4">
        <f t="shared" si="0"/>
        <v>333.22314049586777</v>
      </c>
      <c r="W6" s="4">
        <f t="shared" si="0"/>
        <v>154.71074380165288</v>
      </c>
    </row>
    <row r="7" spans="1:23" x14ac:dyDescent="0.3">
      <c r="A7">
        <v>4</v>
      </c>
      <c r="B7" t="s">
        <v>9</v>
      </c>
      <c r="C7" t="s">
        <v>9</v>
      </c>
      <c r="D7" t="s">
        <v>9</v>
      </c>
      <c r="E7" s="3" t="s">
        <v>9</v>
      </c>
      <c r="F7" s="3" t="s">
        <v>9</v>
      </c>
      <c r="G7" s="3" t="s">
        <v>9</v>
      </c>
      <c r="H7" s="3">
        <v>0</v>
      </c>
      <c r="I7" s="3">
        <v>71</v>
      </c>
      <c r="J7" s="3">
        <v>80</v>
      </c>
      <c r="K7" s="3">
        <v>134</v>
      </c>
      <c r="L7" s="3">
        <v>168</v>
      </c>
      <c r="M7" s="3">
        <v>77</v>
      </c>
      <c r="O7" s="4">
        <f t="shared" si="1"/>
        <v>0</v>
      </c>
      <c r="P7" s="4">
        <f t="shared" si="1"/>
        <v>0</v>
      </c>
      <c r="Q7" s="4">
        <f t="shared" si="0"/>
        <v>0</v>
      </c>
      <c r="R7" s="4">
        <f t="shared" si="0"/>
        <v>0</v>
      </c>
      <c r="S7" s="4">
        <f t="shared" si="0"/>
        <v>140.82644628099175</v>
      </c>
      <c r="T7" s="4">
        <f t="shared" si="0"/>
        <v>158.67768595041323</v>
      </c>
      <c r="U7" s="4">
        <f t="shared" si="0"/>
        <v>265.78512396694214</v>
      </c>
      <c r="V7" s="4">
        <f t="shared" si="0"/>
        <v>333.22314049586777</v>
      </c>
      <c r="W7" s="4">
        <f t="shared" si="0"/>
        <v>152.72727272727272</v>
      </c>
    </row>
    <row r="8" spans="1:23" x14ac:dyDescent="0.3">
      <c r="A8">
        <v>5</v>
      </c>
      <c r="B8" t="s">
        <v>9</v>
      </c>
      <c r="C8" t="s">
        <v>9</v>
      </c>
      <c r="D8" t="s">
        <v>9</v>
      </c>
      <c r="E8" s="3" t="s">
        <v>9</v>
      </c>
      <c r="F8" s="3" t="s">
        <v>9</v>
      </c>
      <c r="G8" s="3" t="s">
        <v>9</v>
      </c>
      <c r="H8" s="3">
        <v>0</v>
      </c>
      <c r="I8" s="3">
        <v>71</v>
      </c>
      <c r="J8" s="3">
        <v>80</v>
      </c>
      <c r="K8" s="3">
        <v>143</v>
      </c>
      <c r="L8" s="3">
        <v>140</v>
      </c>
      <c r="M8" s="3">
        <v>77</v>
      </c>
      <c r="O8" s="4">
        <f t="shared" si="1"/>
        <v>0</v>
      </c>
      <c r="P8" s="4">
        <f t="shared" si="1"/>
        <v>0</v>
      </c>
      <c r="Q8" s="4">
        <f t="shared" si="0"/>
        <v>0</v>
      </c>
      <c r="R8" s="4">
        <f t="shared" si="0"/>
        <v>0</v>
      </c>
      <c r="S8" s="4">
        <f t="shared" si="0"/>
        <v>140.82644628099175</v>
      </c>
      <c r="T8" s="4">
        <f t="shared" si="0"/>
        <v>158.67768595041323</v>
      </c>
      <c r="U8" s="4">
        <f t="shared" si="0"/>
        <v>283.63636363636363</v>
      </c>
      <c r="V8" s="4">
        <f t="shared" si="0"/>
        <v>277.68595041322317</v>
      </c>
      <c r="W8" s="4">
        <f t="shared" si="0"/>
        <v>152.72727272727272</v>
      </c>
    </row>
    <row r="9" spans="1:23" x14ac:dyDescent="0.3">
      <c r="A9">
        <v>6</v>
      </c>
      <c r="B9" t="s">
        <v>9</v>
      </c>
      <c r="C9" t="s">
        <v>9</v>
      </c>
      <c r="D9" t="s">
        <v>9</v>
      </c>
      <c r="E9" s="3" t="s">
        <v>9</v>
      </c>
      <c r="F9" s="3" t="s">
        <v>9</v>
      </c>
      <c r="G9" s="3" t="s">
        <v>9</v>
      </c>
      <c r="H9" s="3">
        <v>0</v>
      </c>
      <c r="I9" s="3">
        <v>71</v>
      </c>
      <c r="J9" s="3">
        <v>81</v>
      </c>
      <c r="K9" s="3">
        <v>126</v>
      </c>
      <c r="L9" s="3">
        <v>124</v>
      </c>
      <c r="M9" s="3">
        <v>77</v>
      </c>
      <c r="O9" s="4">
        <f t="shared" si="1"/>
        <v>0</v>
      </c>
      <c r="P9" s="4">
        <f t="shared" si="1"/>
        <v>0</v>
      </c>
      <c r="Q9" s="4">
        <f t="shared" si="0"/>
        <v>0</v>
      </c>
      <c r="R9" s="4">
        <f t="shared" si="0"/>
        <v>0</v>
      </c>
      <c r="S9" s="4">
        <f t="shared" si="0"/>
        <v>140.82644628099175</v>
      </c>
      <c r="T9" s="4">
        <f t="shared" si="0"/>
        <v>160.6611570247934</v>
      </c>
      <c r="U9" s="4">
        <f t="shared" si="0"/>
        <v>249.91735537190084</v>
      </c>
      <c r="V9" s="4">
        <f t="shared" si="0"/>
        <v>245.95041322314049</v>
      </c>
      <c r="W9" s="4">
        <f t="shared" si="0"/>
        <v>152.72727272727272</v>
      </c>
    </row>
    <row r="10" spans="1:23" x14ac:dyDescent="0.3">
      <c r="A10">
        <v>7</v>
      </c>
      <c r="B10" t="s">
        <v>9</v>
      </c>
      <c r="C10" t="s">
        <v>9</v>
      </c>
      <c r="D10" t="s">
        <v>9</v>
      </c>
      <c r="E10" s="3" t="s">
        <v>9</v>
      </c>
      <c r="F10" s="3" t="s">
        <v>9</v>
      </c>
      <c r="G10" s="3" t="s">
        <v>9</v>
      </c>
      <c r="H10" s="3">
        <v>0</v>
      </c>
      <c r="I10" s="3">
        <v>71</v>
      </c>
      <c r="J10" s="3">
        <v>80</v>
      </c>
      <c r="K10" s="3">
        <v>108</v>
      </c>
      <c r="L10" s="3">
        <v>125</v>
      </c>
      <c r="M10" s="3">
        <v>77</v>
      </c>
      <c r="O10" s="4">
        <f t="shared" si="1"/>
        <v>0</v>
      </c>
      <c r="P10" s="4">
        <f t="shared" si="1"/>
        <v>0</v>
      </c>
      <c r="Q10" s="4">
        <f t="shared" si="0"/>
        <v>0</v>
      </c>
      <c r="R10" s="4">
        <f t="shared" si="0"/>
        <v>0</v>
      </c>
      <c r="S10" s="4">
        <f t="shared" si="0"/>
        <v>140.82644628099175</v>
      </c>
      <c r="T10" s="4">
        <f t="shared" si="0"/>
        <v>158.67768595041323</v>
      </c>
      <c r="U10" s="4">
        <f t="shared" si="0"/>
        <v>214.21487603305786</v>
      </c>
      <c r="V10" s="4">
        <f t="shared" si="0"/>
        <v>247.93388429752065</v>
      </c>
      <c r="W10" s="4">
        <f t="shared" si="0"/>
        <v>152.72727272727272</v>
      </c>
    </row>
    <row r="11" spans="1:23" x14ac:dyDescent="0.3">
      <c r="A11">
        <v>8</v>
      </c>
      <c r="B11" t="s">
        <v>9</v>
      </c>
      <c r="C11" t="s">
        <v>9</v>
      </c>
      <c r="D11" t="s">
        <v>9</v>
      </c>
      <c r="E11" s="3" t="s">
        <v>9</v>
      </c>
      <c r="F11" s="3" t="s">
        <v>9</v>
      </c>
      <c r="G11" s="3" t="s">
        <v>9</v>
      </c>
      <c r="H11" s="3">
        <v>0</v>
      </c>
      <c r="I11" s="3">
        <v>71</v>
      </c>
      <c r="J11" s="3">
        <v>78</v>
      </c>
      <c r="K11" s="3">
        <v>107</v>
      </c>
      <c r="L11" s="3">
        <v>127</v>
      </c>
      <c r="M11" s="3">
        <v>77</v>
      </c>
      <c r="O11" s="4">
        <f t="shared" si="1"/>
        <v>0</v>
      </c>
      <c r="P11" s="4">
        <f t="shared" si="1"/>
        <v>0</v>
      </c>
      <c r="Q11" s="4">
        <f t="shared" si="0"/>
        <v>0</v>
      </c>
      <c r="R11" s="4">
        <f t="shared" si="0"/>
        <v>0</v>
      </c>
      <c r="S11" s="4">
        <f t="shared" si="0"/>
        <v>140.82644628099175</v>
      </c>
      <c r="T11" s="4">
        <f t="shared" si="0"/>
        <v>154.71074380165288</v>
      </c>
      <c r="U11" s="4">
        <f t="shared" si="0"/>
        <v>212.23140495867767</v>
      </c>
      <c r="V11" s="4">
        <f t="shared" si="0"/>
        <v>251.900826446281</v>
      </c>
      <c r="W11" s="4">
        <f t="shared" si="0"/>
        <v>152.72727272727272</v>
      </c>
    </row>
    <row r="12" spans="1:23" x14ac:dyDescent="0.3">
      <c r="A12">
        <v>9</v>
      </c>
      <c r="B12" t="s">
        <v>9</v>
      </c>
      <c r="C12" t="s">
        <v>9</v>
      </c>
      <c r="D12" t="s">
        <v>9</v>
      </c>
      <c r="E12" s="3" t="s">
        <v>9</v>
      </c>
      <c r="F12" s="3" t="s">
        <v>9</v>
      </c>
      <c r="G12" s="3" t="s">
        <v>9</v>
      </c>
      <c r="H12" s="3">
        <v>0</v>
      </c>
      <c r="I12" s="3">
        <v>74</v>
      </c>
      <c r="J12" s="3">
        <v>86</v>
      </c>
      <c r="K12" s="3">
        <v>107</v>
      </c>
      <c r="L12" s="3">
        <v>124</v>
      </c>
      <c r="M12" s="3">
        <v>77</v>
      </c>
      <c r="O12" s="4">
        <f t="shared" si="1"/>
        <v>0</v>
      </c>
      <c r="P12" s="4">
        <f t="shared" si="1"/>
        <v>0</v>
      </c>
      <c r="Q12" s="4">
        <f t="shared" si="0"/>
        <v>0</v>
      </c>
      <c r="R12" s="4">
        <f t="shared" si="0"/>
        <v>0</v>
      </c>
      <c r="S12" s="4">
        <f t="shared" si="0"/>
        <v>146.77685950413223</v>
      </c>
      <c r="T12" s="4">
        <f t="shared" si="0"/>
        <v>170.57851239669421</v>
      </c>
      <c r="U12" s="4">
        <f t="shared" si="0"/>
        <v>212.23140495867767</v>
      </c>
      <c r="V12" s="4">
        <f t="shared" si="0"/>
        <v>245.95041322314049</v>
      </c>
      <c r="W12" s="4">
        <f t="shared" si="0"/>
        <v>152.72727272727272</v>
      </c>
    </row>
    <row r="13" spans="1:23" x14ac:dyDescent="0.3">
      <c r="A13">
        <v>10</v>
      </c>
      <c r="B13" t="s">
        <v>9</v>
      </c>
      <c r="C13" t="s">
        <v>9</v>
      </c>
      <c r="D13" t="s">
        <v>9</v>
      </c>
      <c r="E13" s="3" t="s">
        <v>9</v>
      </c>
      <c r="F13" s="3" t="s">
        <v>9</v>
      </c>
      <c r="G13" s="3" t="s">
        <v>9</v>
      </c>
      <c r="H13" s="3">
        <v>0</v>
      </c>
      <c r="I13" s="3">
        <v>75</v>
      </c>
      <c r="J13" s="3">
        <v>86</v>
      </c>
      <c r="K13" s="3">
        <v>119</v>
      </c>
      <c r="L13" s="3">
        <v>117</v>
      </c>
      <c r="M13" s="3">
        <v>78</v>
      </c>
      <c r="O13" s="4">
        <f t="shared" si="1"/>
        <v>0</v>
      </c>
      <c r="P13" s="4">
        <f t="shared" si="1"/>
        <v>0</v>
      </c>
      <c r="Q13" s="4">
        <f t="shared" si="0"/>
        <v>0</v>
      </c>
      <c r="R13" s="4">
        <f t="shared" si="0"/>
        <v>0</v>
      </c>
      <c r="S13" s="4">
        <f t="shared" si="0"/>
        <v>148.7603305785124</v>
      </c>
      <c r="T13" s="4">
        <f t="shared" si="0"/>
        <v>170.57851239669421</v>
      </c>
      <c r="U13" s="4">
        <f t="shared" si="0"/>
        <v>236.03305785123968</v>
      </c>
      <c r="V13" s="4">
        <f t="shared" si="0"/>
        <v>232.06611570247935</v>
      </c>
      <c r="W13" s="4">
        <f t="shared" si="0"/>
        <v>154.71074380165288</v>
      </c>
    </row>
    <row r="14" spans="1:23" x14ac:dyDescent="0.3">
      <c r="A14">
        <v>11</v>
      </c>
      <c r="B14" t="s">
        <v>9</v>
      </c>
      <c r="C14" t="s">
        <v>9</v>
      </c>
      <c r="D14" t="s">
        <v>9</v>
      </c>
      <c r="E14" s="3" t="s">
        <v>9</v>
      </c>
      <c r="F14" s="3" t="s">
        <v>9</v>
      </c>
      <c r="G14" s="3">
        <v>0</v>
      </c>
      <c r="H14" s="3">
        <v>0</v>
      </c>
      <c r="I14" s="3">
        <v>75</v>
      </c>
      <c r="J14" s="3">
        <v>84</v>
      </c>
      <c r="K14" s="3">
        <v>120</v>
      </c>
      <c r="L14" s="3">
        <v>117</v>
      </c>
      <c r="M14" s="3">
        <v>78</v>
      </c>
      <c r="O14" s="4">
        <f t="shared" si="1"/>
        <v>0</v>
      </c>
      <c r="P14" s="4">
        <f t="shared" si="1"/>
        <v>0</v>
      </c>
      <c r="Q14" s="4">
        <f t="shared" si="0"/>
        <v>0</v>
      </c>
      <c r="R14" s="4">
        <f t="shared" si="0"/>
        <v>0</v>
      </c>
      <c r="S14" s="4">
        <f t="shared" si="0"/>
        <v>148.7603305785124</v>
      </c>
      <c r="T14" s="4">
        <f t="shared" si="0"/>
        <v>166.61157024793388</v>
      </c>
      <c r="U14" s="4">
        <f t="shared" si="0"/>
        <v>238.01652892561984</v>
      </c>
      <c r="V14" s="4">
        <f t="shared" si="0"/>
        <v>232.06611570247935</v>
      </c>
      <c r="W14" s="4">
        <f t="shared" si="0"/>
        <v>154.71074380165288</v>
      </c>
    </row>
    <row r="15" spans="1:23" x14ac:dyDescent="0.3">
      <c r="A15">
        <v>12</v>
      </c>
      <c r="B15" t="s">
        <v>9</v>
      </c>
      <c r="C15" t="s">
        <v>9</v>
      </c>
      <c r="D15" t="s">
        <v>9</v>
      </c>
      <c r="E15" s="3" t="s">
        <v>9</v>
      </c>
      <c r="F15" s="3" t="s">
        <v>9</v>
      </c>
      <c r="G15" s="3">
        <v>0</v>
      </c>
      <c r="H15" s="3">
        <v>0</v>
      </c>
      <c r="I15" s="3">
        <v>76</v>
      </c>
      <c r="J15" s="3">
        <v>84</v>
      </c>
      <c r="K15" s="3">
        <v>108</v>
      </c>
      <c r="L15" s="3">
        <v>117</v>
      </c>
      <c r="M15" s="3">
        <v>78</v>
      </c>
      <c r="O15" s="4">
        <f t="shared" si="1"/>
        <v>0</v>
      </c>
      <c r="P15" s="4">
        <f t="shared" si="1"/>
        <v>0</v>
      </c>
      <c r="Q15" s="4">
        <f t="shared" si="0"/>
        <v>0</v>
      </c>
      <c r="R15" s="4">
        <f t="shared" si="0"/>
        <v>0</v>
      </c>
      <c r="S15" s="4">
        <f t="shared" si="0"/>
        <v>150.74380165289256</v>
      </c>
      <c r="T15" s="4">
        <f t="shared" si="0"/>
        <v>166.61157024793388</v>
      </c>
      <c r="U15" s="4">
        <f t="shared" si="0"/>
        <v>214.21487603305786</v>
      </c>
      <c r="V15" s="4">
        <f t="shared" si="0"/>
        <v>232.06611570247935</v>
      </c>
      <c r="W15" s="4">
        <f t="shared" si="0"/>
        <v>154.71074380165288</v>
      </c>
    </row>
    <row r="16" spans="1:23" x14ac:dyDescent="0.3">
      <c r="A16">
        <v>13</v>
      </c>
      <c r="B16" t="s">
        <v>9</v>
      </c>
      <c r="C16" t="s">
        <v>9</v>
      </c>
      <c r="D16" t="s">
        <v>9</v>
      </c>
      <c r="E16" s="3" t="s">
        <v>9</v>
      </c>
      <c r="F16" s="3" t="s">
        <v>9</v>
      </c>
      <c r="G16" s="3">
        <v>0</v>
      </c>
      <c r="H16" s="3">
        <v>0</v>
      </c>
      <c r="I16" s="3">
        <v>76</v>
      </c>
      <c r="J16" s="3">
        <v>82</v>
      </c>
      <c r="K16" s="3">
        <v>90</v>
      </c>
      <c r="L16" s="3">
        <v>116</v>
      </c>
      <c r="M16" s="3">
        <v>78</v>
      </c>
      <c r="O16" s="4">
        <f t="shared" si="1"/>
        <v>0</v>
      </c>
      <c r="P16" s="4">
        <f t="shared" si="1"/>
        <v>0</v>
      </c>
      <c r="Q16" s="4">
        <f t="shared" si="0"/>
        <v>0</v>
      </c>
      <c r="R16" s="4">
        <f t="shared" si="0"/>
        <v>0</v>
      </c>
      <c r="S16" s="4">
        <f t="shared" si="0"/>
        <v>150.74380165289256</v>
      </c>
      <c r="T16" s="4">
        <f t="shared" si="0"/>
        <v>162.64462809917356</v>
      </c>
      <c r="U16" s="4">
        <f t="shared" si="0"/>
        <v>178.51239669421489</v>
      </c>
      <c r="V16" s="4">
        <f t="shared" si="0"/>
        <v>230.08264462809916</v>
      </c>
      <c r="W16" s="4">
        <f t="shared" si="0"/>
        <v>154.71074380165288</v>
      </c>
    </row>
    <row r="17" spans="1:23" x14ac:dyDescent="0.3">
      <c r="A17">
        <v>14</v>
      </c>
      <c r="B17" t="s">
        <v>9</v>
      </c>
      <c r="C17" t="s">
        <v>9</v>
      </c>
      <c r="D17" t="s">
        <v>9</v>
      </c>
      <c r="E17" s="3" t="s">
        <v>9</v>
      </c>
      <c r="F17" s="3" t="s">
        <v>9</v>
      </c>
      <c r="G17" s="3">
        <v>0</v>
      </c>
      <c r="H17" s="3">
        <v>0</v>
      </c>
      <c r="I17" s="3">
        <v>75</v>
      </c>
      <c r="J17" s="3">
        <v>82</v>
      </c>
      <c r="K17" s="3">
        <v>92</v>
      </c>
      <c r="L17" s="3">
        <v>130</v>
      </c>
      <c r="M17" s="3">
        <v>80</v>
      </c>
      <c r="O17" s="4">
        <f t="shared" si="1"/>
        <v>0</v>
      </c>
      <c r="P17" s="4">
        <f t="shared" si="1"/>
        <v>0</v>
      </c>
      <c r="Q17" s="4">
        <f t="shared" si="0"/>
        <v>0</v>
      </c>
      <c r="R17" s="4">
        <f t="shared" si="0"/>
        <v>0</v>
      </c>
      <c r="S17" s="4">
        <f t="shared" si="0"/>
        <v>148.7603305785124</v>
      </c>
      <c r="T17" s="4">
        <f t="shared" si="0"/>
        <v>162.64462809917356</v>
      </c>
      <c r="U17" s="4">
        <f t="shared" si="0"/>
        <v>182.47933884297521</v>
      </c>
      <c r="V17" s="4">
        <f t="shared" si="0"/>
        <v>257.85123966942149</v>
      </c>
      <c r="W17" s="4">
        <f t="shared" si="0"/>
        <v>158.67768595041323</v>
      </c>
    </row>
    <row r="18" spans="1:23" x14ac:dyDescent="0.3">
      <c r="A18">
        <v>15</v>
      </c>
      <c r="B18" t="s">
        <v>9</v>
      </c>
      <c r="C18" t="s">
        <v>9</v>
      </c>
      <c r="D18" t="s">
        <v>9</v>
      </c>
      <c r="E18" s="3" t="s">
        <v>9</v>
      </c>
      <c r="F18" s="3" t="s">
        <v>9</v>
      </c>
      <c r="G18" s="3">
        <v>0</v>
      </c>
      <c r="H18" s="3">
        <v>0</v>
      </c>
      <c r="I18" s="3">
        <v>73</v>
      </c>
      <c r="J18" s="3">
        <v>88</v>
      </c>
      <c r="K18" s="3">
        <v>102</v>
      </c>
      <c r="L18" s="3">
        <v>139</v>
      </c>
      <c r="M18" s="3">
        <v>81</v>
      </c>
      <c r="O18" s="4">
        <f t="shared" si="1"/>
        <v>0</v>
      </c>
      <c r="P18" s="4">
        <f t="shared" si="1"/>
        <v>0</v>
      </c>
      <c r="Q18" s="4">
        <f t="shared" si="0"/>
        <v>0</v>
      </c>
      <c r="R18" s="4">
        <f t="shared" si="0"/>
        <v>0</v>
      </c>
      <c r="S18" s="4">
        <f t="shared" si="0"/>
        <v>144.79338842975207</v>
      </c>
      <c r="T18" s="4">
        <f t="shared" si="0"/>
        <v>174.54545454545453</v>
      </c>
      <c r="U18" s="4">
        <f t="shared" si="0"/>
        <v>202.31404958677686</v>
      </c>
      <c r="V18" s="4">
        <f t="shared" si="0"/>
        <v>275.70247933884298</v>
      </c>
      <c r="W18" s="4">
        <f t="shared" si="0"/>
        <v>160.6611570247934</v>
      </c>
    </row>
    <row r="19" spans="1:23" x14ac:dyDescent="0.3">
      <c r="A19">
        <v>16</v>
      </c>
      <c r="B19" t="s">
        <v>9</v>
      </c>
      <c r="C19" t="s">
        <v>9</v>
      </c>
      <c r="D19" t="s">
        <v>9</v>
      </c>
      <c r="E19" s="3" t="s">
        <v>9</v>
      </c>
      <c r="F19" s="3" t="s">
        <v>9</v>
      </c>
      <c r="G19" s="3">
        <v>0</v>
      </c>
      <c r="H19" s="3">
        <v>0</v>
      </c>
      <c r="I19" s="3">
        <v>76</v>
      </c>
      <c r="J19" s="3">
        <v>87</v>
      </c>
      <c r="K19" s="3">
        <v>102</v>
      </c>
      <c r="L19" s="3">
        <v>157</v>
      </c>
      <c r="M19" s="3">
        <v>81</v>
      </c>
      <c r="O19" s="4">
        <f t="shared" si="1"/>
        <v>0</v>
      </c>
      <c r="P19" s="4">
        <f t="shared" si="1"/>
        <v>0</v>
      </c>
      <c r="Q19" s="4">
        <f t="shared" si="0"/>
        <v>0</v>
      </c>
      <c r="R19" s="4">
        <f t="shared" si="0"/>
        <v>0</v>
      </c>
      <c r="S19" s="4">
        <f t="shared" si="0"/>
        <v>150.74380165289256</v>
      </c>
      <c r="T19" s="4">
        <f t="shared" si="0"/>
        <v>172.56198347107437</v>
      </c>
      <c r="U19" s="4">
        <f t="shared" si="0"/>
        <v>202.31404958677686</v>
      </c>
      <c r="V19" s="4">
        <f t="shared" si="0"/>
        <v>311.40495867768595</v>
      </c>
      <c r="W19" s="4">
        <f t="shared" si="0"/>
        <v>160.6611570247934</v>
      </c>
    </row>
    <row r="20" spans="1:23" x14ac:dyDescent="0.3">
      <c r="A20">
        <v>17</v>
      </c>
      <c r="B20" t="s">
        <v>9</v>
      </c>
      <c r="C20" t="s">
        <v>9</v>
      </c>
      <c r="D20" t="s">
        <v>9</v>
      </c>
      <c r="E20" s="3" t="s">
        <v>9</v>
      </c>
      <c r="F20" s="3" t="s">
        <v>9</v>
      </c>
      <c r="G20" s="3">
        <v>0</v>
      </c>
      <c r="H20" s="3">
        <v>0</v>
      </c>
      <c r="I20" s="3">
        <v>75</v>
      </c>
      <c r="J20" s="3">
        <v>78</v>
      </c>
      <c r="K20" s="3">
        <v>116</v>
      </c>
      <c r="L20" s="3">
        <v>168</v>
      </c>
      <c r="M20" s="3">
        <v>82</v>
      </c>
      <c r="O20" s="4">
        <f t="shared" si="1"/>
        <v>0</v>
      </c>
      <c r="P20" s="4">
        <f t="shared" si="1"/>
        <v>0</v>
      </c>
      <c r="Q20" s="4">
        <f t="shared" si="0"/>
        <v>0</v>
      </c>
      <c r="R20" s="4">
        <f t="shared" si="0"/>
        <v>0</v>
      </c>
      <c r="S20" s="4">
        <f t="shared" si="0"/>
        <v>148.7603305785124</v>
      </c>
      <c r="T20" s="4">
        <f t="shared" si="0"/>
        <v>154.71074380165288</v>
      </c>
      <c r="U20" s="4">
        <f t="shared" si="0"/>
        <v>230.08264462809916</v>
      </c>
      <c r="V20" s="4">
        <f t="shared" si="0"/>
        <v>333.22314049586777</v>
      </c>
      <c r="W20" s="4">
        <f t="shared" si="0"/>
        <v>162.64462809917356</v>
      </c>
    </row>
    <row r="21" spans="1:23" x14ac:dyDescent="0.3">
      <c r="A21">
        <v>18</v>
      </c>
      <c r="B21" t="s">
        <v>9</v>
      </c>
      <c r="C21" t="s">
        <v>9</v>
      </c>
      <c r="D21" t="s">
        <v>9</v>
      </c>
      <c r="E21" s="3" t="s">
        <v>9</v>
      </c>
      <c r="F21" s="3" t="s">
        <v>9</v>
      </c>
      <c r="G21" s="3">
        <v>0</v>
      </c>
      <c r="H21" s="3">
        <v>0</v>
      </c>
      <c r="I21" s="3">
        <v>76</v>
      </c>
      <c r="J21" s="3">
        <v>79</v>
      </c>
      <c r="K21" s="3">
        <v>147</v>
      </c>
      <c r="L21" s="3">
        <v>169</v>
      </c>
      <c r="M21" s="3">
        <v>81</v>
      </c>
      <c r="O21" s="4">
        <f t="shared" si="1"/>
        <v>0</v>
      </c>
      <c r="P21" s="4">
        <f t="shared" si="1"/>
        <v>0</v>
      </c>
      <c r="Q21" s="4">
        <f t="shared" si="0"/>
        <v>0</v>
      </c>
      <c r="R21" s="4">
        <f t="shared" si="0"/>
        <v>0</v>
      </c>
      <c r="S21" s="4">
        <f t="shared" si="0"/>
        <v>150.74380165289256</v>
      </c>
      <c r="T21" s="4">
        <f t="shared" si="0"/>
        <v>156.69421487603304</v>
      </c>
      <c r="U21" s="4">
        <f t="shared" si="0"/>
        <v>291.57024793388427</v>
      </c>
      <c r="V21" s="4">
        <f t="shared" si="0"/>
        <v>335.20661157024796</v>
      </c>
      <c r="W21" s="4">
        <f t="shared" si="0"/>
        <v>160.6611570247934</v>
      </c>
    </row>
    <row r="22" spans="1:23" x14ac:dyDescent="0.3">
      <c r="A22">
        <v>19</v>
      </c>
      <c r="B22" t="s">
        <v>9</v>
      </c>
      <c r="C22" t="s">
        <v>9</v>
      </c>
      <c r="D22" t="s">
        <v>9</v>
      </c>
      <c r="E22" s="3" t="s">
        <v>9</v>
      </c>
      <c r="F22" s="3" t="s">
        <v>9</v>
      </c>
      <c r="G22" s="3">
        <v>0</v>
      </c>
      <c r="H22" s="3">
        <v>0</v>
      </c>
      <c r="I22" s="3">
        <v>77</v>
      </c>
      <c r="J22" s="3">
        <v>73</v>
      </c>
      <c r="K22" s="3">
        <v>151</v>
      </c>
      <c r="L22" s="3">
        <v>173</v>
      </c>
      <c r="M22" s="3">
        <v>81</v>
      </c>
      <c r="O22" s="4">
        <f t="shared" si="1"/>
        <v>0</v>
      </c>
      <c r="P22" s="4">
        <f t="shared" si="1"/>
        <v>0</v>
      </c>
      <c r="Q22" s="4">
        <f t="shared" si="0"/>
        <v>0</v>
      </c>
      <c r="R22" s="4">
        <f t="shared" si="0"/>
        <v>0</v>
      </c>
      <c r="S22" s="4">
        <f t="shared" si="0"/>
        <v>152.72727272727272</v>
      </c>
      <c r="T22" s="4">
        <f t="shared" si="0"/>
        <v>144.79338842975207</v>
      </c>
      <c r="U22" s="4">
        <f t="shared" si="0"/>
        <v>299.50413223140498</v>
      </c>
      <c r="V22" s="4">
        <f t="shared" si="0"/>
        <v>343.14049586776861</v>
      </c>
      <c r="W22" s="4">
        <f t="shared" si="0"/>
        <v>160.6611570247934</v>
      </c>
    </row>
    <row r="23" spans="1:23" x14ac:dyDescent="0.3">
      <c r="A23">
        <v>20</v>
      </c>
      <c r="B23" t="s">
        <v>9</v>
      </c>
      <c r="C23" t="s">
        <v>9</v>
      </c>
      <c r="D23" t="s">
        <v>9</v>
      </c>
      <c r="E23" s="3" t="s">
        <v>9</v>
      </c>
      <c r="F23" s="3" t="s">
        <v>9</v>
      </c>
      <c r="G23" s="3">
        <v>0</v>
      </c>
      <c r="H23" s="3">
        <v>0</v>
      </c>
      <c r="I23" s="3">
        <v>77</v>
      </c>
      <c r="J23" s="3">
        <v>74</v>
      </c>
      <c r="K23" s="3">
        <v>152</v>
      </c>
      <c r="L23" s="3">
        <v>167</v>
      </c>
      <c r="M23" s="3">
        <v>81</v>
      </c>
      <c r="O23" s="4">
        <f t="shared" si="1"/>
        <v>0</v>
      </c>
      <c r="P23" s="4">
        <f t="shared" si="1"/>
        <v>0</v>
      </c>
      <c r="Q23" s="4">
        <f t="shared" si="0"/>
        <v>0</v>
      </c>
      <c r="R23" s="4">
        <f t="shared" si="0"/>
        <v>0</v>
      </c>
      <c r="S23" s="4">
        <f t="shared" si="0"/>
        <v>152.72727272727272</v>
      </c>
      <c r="T23" s="4">
        <f t="shared" si="0"/>
        <v>146.77685950413223</v>
      </c>
      <c r="U23" s="4">
        <f t="shared" si="0"/>
        <v>301.48760330578511</v>
      </c>
      <c r="V23" s="4">
        <f t="shared" si="0"/>
        <v>331.23966942148758</v>
      </c>
      <c r="W23" s="4">
        <f t="shared" si="0"/>
        <v>160.6611570247934</v>
      </c>
    </row>
    <row r="24" spans="1:23" x14ac:dyDescent="0.3">
      <c r="A24">
        <v>21</v>
      </c>
      <c r="B24" t="s">
        <v>9</v>
      </c>
      <c r="C24" t="s">
        <v>9</v>
      </c>
      <c r="D24" t="s">
        <v>9</v>
      </c>
      <c r="E24" s="3" t="s">
        <v>9</v>
      </c>
      <c r="F24" s="3" t="s">
        <v>9</v>
      </c>
      <c r="G24" s="3">
        <v>0</v>
      </c>
      <c r="H24" s="3">
        <v>0</v>
      </c>
      <c r="I24" s="3">
        <v>77</v>
      </c>
      <c r="J24" s="3">
        <v>68</v>
      </c>
      <c r="K24" s="3">
        <v>161</v>
      </c>
      <c r="L24" s="3">
        <v>162</v>
      </c>
      <c r="M24" s="3">
        <v>81</v>
      </c>
      <c r="O24" s="4">
        <f t="shared" si="1"/>
        <v>0</v>
      </c>
      <c r="P24" s="4">
        <f t="shared" si="1"/>
        <v>0</v>
      </c>
      <c r="Q24" s="4">
        <f t="shared" si="0"/>
        <v>0</v>
      </c>
      <c r="R24" s="4">
        <f t="shared" si="0"/>
        <v>0</v>
      </c>
      <c r="S24" s="4">
        <f t="shared" si="0"/>
        <v>152.72727272727272</v>
      </c>
      <c r="T24" s="4">
        <f t="shared" si="0"/>
        <v>134.87603305785123</v>
      </c>
      <c r="U24" s="4">
        <f t="shared" si="0"/>
        <v>319.3388429752066</v>
      </c>
      <c r="V24" s="4">
        <f t="shared" si="0"/>
        <v>321.32231404958679</v>
      </c>
      <c r="W24" s="4">
        <f t="shared" si="0"/>
        <v>160.6611570247934</v>
      </c>
    </row>
    <row r="25" spans="1:23" x14ac:dyDescent="0.3">
      <c r="A25">
        <v>22</v>
      </c>
      <c r="B25" t="s">
        <v>9</v>
      </c>
      <c r="C25" t="s">
        <v>9</v>
      </c>
      <c r="D25" t="s">
        <v>9</v>
      </c>
      <c r="E25" s="3" t="s">
        <v>9</v>
      </c>
      <c r="F25" s="3" t="s">
        <v>9</v>
      </c>
      <c r="G25" s="3">
        <v>0</v>
      </c>
      <c r="H25" s="3">
        <v>46</v>
      </c>
      <c r="I25" s="3">
        <v>77</v>
      </c>
      <c r="J25" s="3">
        <v>71</v>
      </c>
      <c r="K25" s="3">
        <v>160</v>
      </c>
      <c r="L25" s="3">
        <v>168</v>
      </c>
      <c r="M25" s="3">
        <v>81</v>
      </c>
      <c r="O25" s="4">
        <f t="shared" si="1"/>
        <v>0</v>
      </c>
      <c r="P25" s="4">
        <f t="shared" si="1"/>
        <v>0</v>
      </c>
      <c r="Q25" s="4">
        <f t="shared" si="0"/>
        <v>0</v>
      </c>
      <c r="R25" s="4">
        <f t="shared" si="0"/>
        <v>91.239669421487605</v>
      </c>
      <c r="S25" s="4">
        <f t="shared" si="0"/>
        <v>152.72727272727272</v>
      </c>
      <c r="T25" s="4">
        <f t="shared" si="0"/>
        <v>140.82644628099175</v>
      </c>
      <c r="U25" s="4">
        <f t="shared" si="0"/>
        <v>317.35537190082647</v>
      </c>
      <c r="V25" s="4">
        <f t="shared" si="0"/>
        <v>333.22314049586777</v>
      </c>
      <c r="W25" s="4">
        <f t="shared" si="0"/>
        <v>160.6611570247934</v>
      </c>
    </row>
    <row r="26" spans="1:23" x14ac:dyDescent="0.3">
      <c r="A26">
        <v>23</v>
      </c>
      <c r="B26" t="s">
        <v>9</v>
      </c>
      <c r="C26" t="s">
        <v>9</v>
      </c>
      <c r="D26" t="s">
        <v>9</v>
      </c>
      <c r="E26" s="3" t="s">
        <v>9</v>
      </c>
      <c r="F26" s="3" t="s">
        <v>9</v>
      </c>
      <c r="G26" s="3">
        <v>0</v>
      </c>
      <c r="H26" s="3">
        <v>68</v>
      </c>
      <c r="I26" s="3">
        <v>79</v>
      </c>
      <c r="J26" s="3">
        <v>79</v>
      </c>
      <c r="K26" s="3">
        <v>163</v>
      </c>
      <c r="L26" s="3">
        <v>170</v>
      </c>
      <c r="M26" s="3">
        <v>81</v>
      </c>
      <c r="O26" s="4">
        <f t="shared" si="1"/>
        <v>0</v>
      </c>
      <c r="P26" s="4">
        <f t="shared" si="1"/>
        <v>0</v>
      </c>
      <c r="Q26" s="4">
        <f t="shared" si="0"/>
        <v>0</v>
      </c>
      <c r="R26" s="4">
        <f t="shared" si="0"/>
        <v>134.87603305785123</v>
      </c>
      <c r="S26" s="4">
        <f t="shared" si="0"/>
        <v>156.69421487603304</v>
      </c>
      <c r="T26" s="4">
        <f t="shared" si="0"/>
        <v>156.69421487603304</v>
      </c>
      <c r="U26" s="4">
        <f t="shared" si="0"/>
        <v>323.30578512396693</v>
      </c>
      <c r="V26" s="4">
        <f t="shared" si="0"/>
        <v>337.19008264462809</v>
      </c>
      <c r="W26" s="4">
        <f t="shared" si="0"/>
        <v>160.6611570247934</v>
      </c>
    </row>
    <row r="27" spans="1:23" x14ac:dyDescent="0.3">
      <c r="A27">
        <v>24</v>
      </c>
      <c r="B27" t="s">
        <v>9</v>
      </c>
      <c r="C27" t="s">
        <v>9</v>
      </c>
      <c r="D27" t="s">
        <v>9</v>
      </c>
      <c r="E27" s="3" t="s">
        <v>9</v>
      </c>
      <c r="F27" s="3" t="s">
        <v>9</v>
      </c>
      <c r="G27" s="3">
        <v>0</v>
      </c>
      <c r="H27" s="3">
        <v>68</v>
      </c>
      <c r="I27" s="3">
        <v>80</v>
      </c>
      <c r="J27" s="3">
        <v>79</v>
      </c>
      <c r="K27" s="3">
        <v>163</v>
      </c>
      <c r="L27" s="3">
        <v>170</v>
      </c>
      <c r="M27" s="3">
        <v>81</v>
      </c>
      <c r="O27" s="4">
        <f t="shared" si="1"/>
        <v>0</v>
      </c>
      <c r="P27" s="4">
        <f t="shared" si="1"/>
        <v>0</v>
      </c>
      <c r="Q27" s="4">
        <f t="shared" si="0"/>
        <v>0</v>
      </c>
      <c r="R27" s="4">
        <f t="shared" si="0"/>
        <v>134.87603305785123</v>
      </c>
      <c r="S27" s="4">
        <f t="shared" si="0"/>
        <v>158.67768595041323</v>
      </c>
      <c r="T27" s="4">
        <f t="shared" si="0"/>
        <v>156.69421487603304</v>
      </c>
      <c r="U27" s="4">
        <f t="shared" si="0"/>
        <v>323.30578512396693</v>
      </c>
      <c r="V27" s="4">
        <f t="shared" si="0"/>
        <v>337.19008264462809</v>
      </c>
      <c r="W27" s="4">
        <f t="shared" si="0"/>
        <v>160.6611570247934</v>
      </c>
    </row>
    <row r="28" spans="1:23" x14ac:dyDescent="0.3">
      <c r="A28">
        <v>25</v>
      </c>
      <c r="B28" t="s">
        <v>9</v>
      </c>
      <c r="C28" t="s">
        <v>9</v>
      </c>
      <c r="D28" t="s">
        <v>9</v>
      </c>
      <c r="E28" s="3" t="s">
        <v>9</v>
      </c>
      <c r="F28" s="3" t="s">
        <v>9</v>
      </c>
      <c r="G28" s="3">
        <v>0</v>
      </c>
      <c r="H28" s="3">
        <v>68</v>
      </c>
      <c r="I28" s="3">
        <v>66</v>
      </c>
      <c r="J28" s="3">
        <v>79</v>
      </c>
      <c r="K28" s="3">
        <v>166</v>
      </c>
      <c r="L28" s="3">
        <v>170</v>
      </c>
      <c r="M28" s="3">
        <v>81</v>
      </c>
      <c r="O28" s="4">
        <f t="shared" si="1"/>
        <v>0</v>
      </c>
      <c r="P28" s="4">
        <f t="shared" si="1"/>
        <v>0</v>
      </c>
      <c r="Q28" s="4">
        <f t="shared" si="0"/>
        <v>0</v>
      </c>
      <c r="R28" s="4">
        <f t="shared" si="0"/>
        <v>134.87603305785123</v>
      </c>
      <c r="S28" s="4">
        <f t="shared" si="0"/>
        <v>130.90909090909091</v>
      </c>
      <c r="T28" s="4">
        <f t="shared" si="0"/>
        <v>156.69421487603304</v>
      </c>
      <c r="U28" s="4">
        <f t="shared" si="0"/>
        <v>329.25619834710744</v>
      </c>
      <c r="V28" s="4">
        <f t="shared" si="0"/>
        <v>337.19008264462809</v>
      </c>
      <c r="W28" s="4">
        <f t="shared" si="0"/>
        <v>160.6611570247934</v>
      </c>
    </row>
    <row r="29" spans="1:23" x14ac:dyDescent="0.3">
      <c r="A29">
        <v>26</v>
      </c>
      <c r="B29" t="s">
        <v>9</v>
      </c>
      <c r="C29" t="s">
        <v>9</v>
      </c>
      <c r="D29" t="s">
        <v>9</v>
      </c>
      <c r="E29" s="3" t="s">
        <v>9</v>
      </c>
      <c r="F29" s="3" t="s">
        <v>9</v>
      </c>
      <c r="G29" s="3">
        <v>0</v>
      </c>
      <c r="H29" s="3">
        <v>69</v>
      </c>
      <c r="I29" s="3">
        <v>53</v>
      </c>
      <c r="J29" s="3">
        <v>81</v>
      </c>
      <c r="K29" s="3">
        <v>169</v>
      </c>
      <c r="L29" s="3">
        <v>170</v>
      </c>
      <c r="M29" s="3">
        <v>81</v>
      </c>
      <c r="O29" s="4">
        <f t="shared" si="1"/>
        <v>0</v>
      </c>
      <c r="P29" s="4">
        <f t="shared" si="1"/>
        <v>0</v>
      </c>
      <c r="Q29" s="4">
        <f t="shared" si="0"/>
        <v>0</v>
      </c>
      <c r="R29" s="4">
        <f t="shared" si="0"/>
        <v>136.85950413223139</v>
      </c>
      <c r="S29" s="4">
        <f t="shared" si="0"/>
        <v>105.12396694214875</v>
      </c>
      <c r="T29" s="4">
        <f t="shared" si="0"/>
        <v>160.6611570247934</v>
      </c>
      <c r="U29" s="4">
        <f t="shared" si="0"/>
        <v>335.20661157024796</v>
      </c>
      <c r="V29" s="4">
        <f t="shared" si="0"/>
        <v>337.19008264462809</v>
      </c>
      <c r="W29" s="4">
        <f t="shared" si="0"/>
        <v>160.6611570247934</v>
      </c>
    </row>
    <row r="30" spans="1:23" x14ac:dyDescent="0.3">
      <c r="A30">
        <v>27</v>
      </c>
      <c r="B30" t="s">
        <v>9</v>
      </c>
      <c r="C30" t="s">
        <v>9</v>
      </c>
      <c r="D30" t="s">
        <v>9</v>
      </c>
      <c r="E30" s="3" t="s">
        <v>9</v>
      </c>
      <c r="F30" s="3" t="s">
        <v>9</v>
      </c>
      <c r="G30" s="3">
        <v>0</v>
      </c>
      <c r="H30" s="3">
        <v>70</v>
      </c>
      <c r="I30" s="3">
        <v>70</v>
      </c>
      <c r="J30" s="3">
        <v>92</v>
      </c>
      <c r="K30" s="3">
        <v>167</v>
      </c>
      <c r="L30" s="3">
        <v>160</v>
      </c>
      <c r="M30" s="3">
        <v>81</v>
      </c>
      <c r="O30" s="4">
        <f t="shared" si="1"/>
        <v>0</v>
      </c>
      <c r="P30" s="4">
        <f t="shared" si="1"/>
        <v>0</v>
      </c>
      <c r="Q30" s="4">
        <f t="shared" si="0"/>
        <v>0</v>
      </c>
      <c r="R30" s="4">
        <f t="shared" si="0"/>
        <v>138.84297520661158</v>
      </c>
      <c r="S30" s="4">
        <f t="shared" si="0"/>
        <v>138.84297520661158</v>
      </c>
      <c r="T30" s="4">
        <f t="shared" si="0"/>
        <v>182.47933884297521</v>
      </c>
      <c r="U30" s="4">
        <f t="shared" si="0"/>
        <v>331.23966942148758</v>
      </c>
      <c r="V30" s="4">
        <f t="shared" si="0"/>
        <v>317.35537190082647</v>
      </c>
      <c r="W30" s="4">
        <f t="shared" si="0"/>
        <v>160.6611570247934</v>
      </c>
    </row>
    <row r="31" spans="1:23" x14ac:dyDescent="0.3">
      <c r="A31">
        <v>28</v>
      </c>
      <c r="B31" t="s">
        <v>9</v>
      </c>
      <c r="C31" t="s">
        <v>9</v>
      </c>
      <c r="D31" t="s">
        <v>9</v>
      </c>
      <c r="E31" s="3" t="s">
        <v>9</v>
      </c>
      <c r="F31" s="3" t="s">
        <v>9</v>
      </c>
      <c r="G31" s="3">
        <v>0</v>
      </c>
      <c r="H31" s="3">
        <v>71</v>
      </c>
      <c r="I31" s="3">
        <v>71</v>
      </c>
      <c r="J31" s="3">
        <v>96</v>
      </c>
      <c r="K31" s="3">
        <v>162</v>
      </c>
      <c r="L31" s="3">
        <v>146</v>
      </c>
      <c r="M31" s="3">
        <v>81</v>
      </c>
      <c r="O31" s="4">
        <f t="shared" si="1"/>
        <v>0</v>
      </c>
      <c r="P31" s="4">
        <f t="shared" si="1"/>
        <v>0</v>
      </c>
      <c r="Q31" s="4">
        <f t="shared" si="0"/>
        <v>0</v>
      </c>
      <c r="R31" s="4">
        <f t="shared" si="0"/>
        <v>140.82644628099175</v>
      </c>
      <c r="S31" s="4">
        <f t="shared" si="0"/>
        <v>140.82644628099175</v>
      </c>
      <c r="T31" s="4">
        <f t="shared" si="0"/>
        <v>190.41322314049586</v>
      </c>
      <c r="U31" s="4">
        <f t="shared" si="0"/>
        <v>321.32231404958679</v>
      </c>
      <c r="V31" s="4">
        <f t="shared" si="0"/>
        <v>289.58677685950414</v>
      </c>
      <c r="W31" s="4">
        <f t="shared" si="0"/>
        <v>160.6611570247934</v>
      </c>
    </row>
    <row r="32" spans="1:23" x14ac:dyDescent="0.3">
      <c r="A32">
        <v>29</v>
      </c>
      <c r="B32" t="s">
        <v>9</v>
      </c>
      <c r="C32" t="s">
        <v>9</v>
      </c>
      <c r="D32" t="s">
        <v>9</v>
      </c>
      <c r="E32" s="3" t="s">
        <v>9</v>
      </c>
      <c r="F32" s="3" t="s">
        <v>9</v>
      </c>
      <c r="G32" s="3">
        <v>0</v>
      </c>
      <c r="H32" s="3">
        <v>71</v>
      </c>
      <c r="I32" s="3">
        <v>67</v>
      </c>
      <c r="J32" s="3">
        <v>103</v>
      </c>
      <c r="K32" s="3">
        <v>163</v>
      </c>
      <c r="L32" s="3">
        <v>146</v>
      </c>
      <c r="M32" s="3">
        <v>80</v>
      </c>
      <c r="O32" s="4">
        <f t="shared" si="1"/>
        <v>0</v>
      </c>
      <c r="P32" s="4">
        <f t="shared" si="1"/>
        <v>0</v>
      </c>
      <c r="Q32" s="4">
        <f t="shared" si="0"/>
        <v>0</v>
      </c>
      <c r="R32" s="4">
        <f t="shared" si="0"/>
        <v>140.82644628099175</v>
      </c>
      <c r="S32" s="4">
        <f t="shared" si="0"/>
        <v>132.89256198347107</v>
      </c>
      <c r="T32" s="4">
        <f t="shared" si="0"/>
        <v>204.29752066115702</v>
      </c>
      <c r="U32" s="4">
        <f t="shared" si="0"/>
        <v>323.30578512396693</v>
      </c>
      <c r="V32" s="4">
        <f t="shared" si="0"/>
        <v>289.58677685950414</v>
      </c>
      <c r="W32" s="4">
        <f t="shared" si="0"/>
        <v>158.67768595041323</v>
      </c>
    </row>
    <row r="33" spans="1:23" x14ac:dyDescent="0.3">
      <c r="A33">
        <v>30</v>
      </c>
      <c r="B33" t="s">
        <v>9</v>
      </c>
      <c r="C33" t="s">
        <v>9</v>
      </c>
      <c r="D33" t="s">
        <v>9</v>
      </c>
      <c r="E33" s="3" t="s">
        <v>9</v>
      </c>
      <c r="F33" s="3" t="s">
        <v>9</v>
      </c>
      <c r="G33" s="3">
        <v>0</v>
      </c>
      <c r="H33" s="3">
        <v>70</v>
      </c>
      <c r="I33" s="3">
        <v>66</v>
      </c>
      <c r="J33" s="3">
        <v>103</v>
      </c>
      <c r="K33" s="3">
        <v>163</v>
      </c>
      <c r="L33" s="3">
        <v>146</v>
      </c>
      <c r="M33" s="3">
        <v>80</v>
      </c>
      <c r="O33" s="4">
        <f t="shared" si="1"/>
        <v>0</v>
      </c>
      <c r="P33" s="4">
        <f t="shared" si="1"/>
        <v>0</v>
      </c>
      <c r="Q33" s="4">
        <f t="shared" si="0"/>
        <v>0</v>
      </c>
      <c r="R33" s="4">
        <f t="shared" si="0"/>
        <v>138.84297520661158</v>
      </c>
      <c r="S33" s="4">
        <f t="shared" si="0"/>
        <v>130.90909090909091</v>
      </c>
      <c r="T33" s="4">
        <f t="shared" si="0"/>
        <v>204.29752066115702</v>
      </c>
      <c r="U33" s="4">
        <f t="shared" si="0"/>
        <v>323.30578512396693</v>
      </c>
      <c r="V33" s="4">
        <f t="shared" si="0"/>
        <v>289.58677685950414</v>
      </c>
      <c r="W33" s="4">
        <f t="shared" si="0"/>
        <v>158.67768595041323</v>
      </c>
    </row>
    <row r="34" spans="1:23" x14ac:dyDescent="0.3">
      <c r="A34">
        <v>31</v>
      </c>
      <c r="B34" t="s">
        <v>9</v>
      </c>
      <c r="C34" t="s">
        <v>9</v>
      </c>
      <c r="D34" t="s">
        <v>9</v>
      </c>
      <c r="E34" s="3" t="s">
        <v>9</v>
      </c>
      <c r="F34" s="3" t="s">
        <v>9</v>
      </c>
      <c r="G34" s="3">
        <v>0</v>
      </c>
      <c r="H34" s="3"/>
      <c r="I34" s="3">
        <v>65</v>
      </c>
      <c r="J34" s="3" t="s">
        <v>9</v>
      </c>
      <c r="K34" s="3">
        <v>165</v>
      </c>
      <c r="L34" s="3">
        <v>146</v>
      </c>
      <c r="M34" s="3" t="s">
        <v>9</v>
      </c>
      <c r="O34" s="4">
        <f t="shared" si="1"/>
        <v>0</v>
      </c>
      <c r="P34" s="4">
        <f t="shared" si="1"/>
        <v>0</v>
      </c>
      <c r="Q34" s="4">
        <f t="shared" si="0"/>
        <v>0</v>
      </c>
      <c r="R34" s="4">
        <f t="shared" si="0"/>
        <v>0</v>
      </c>
      <c r="S34" s="4">
        <f t="shared" si="0"/>
        <v>128.92561983471074</v>
      </c>
      <c r="T34" s="4">
        <f t="shared" si="0"/>
        <v>0</v>
      </c>
      <c r="U34" s="4">
        <f t="shared" si="0"/>
        <v>327.27272727272725</v>
      </c>
      <c r="V34" s="4">
        <f t="shared" si="0"/>
        <v>289.58677685950414</v>
      </c>
      <c r="W34" s="4">
        <f t="shared" si="0"/>
        <v>0</v>
      </c>
    </row>
    <row r="37" spans="1:23" x14ac:dyDescent="0.3">
      <c r="A37" t="s">
        <v>26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6</v>
      </c>
      <c r="I37">
        <v>1</v>
      </c>
      <c r="J37">
        <v>2244</v>
      </c>
      <c r="K37">
        <v>2449</v>
      </c>
      <c r="L37">
        <v>4185</v>
      </c>
      <c r="M37">
        <v>4637</v>
      </c>
      <c r="N37">
        <v>2400</v>
      </c>
    </row>
    <row r="38" spans="1:23" x14ac:dyDescent="0.3">
      <c r="A38" t="s">
        <v>27</v>
      </c>
      <c r="B38" t="s">
        <v>9</v>
      </c>
      <c r="C38" t="s">
        <v>9</v>
      </c>
      <c r="D38" t="s">
        <v>9</v>
      </c>
      <c r="E38" t="s">
        <v>9</v>
      </c>
      <c r="F38" t="s">
        <v>9</v>
      </c>
      <c r="G38">
        <v>0</v>
      </c>
      <c r="H38">
        <v>20</v>
      </c>
      <c r="I38">
        <v>0</v>
      </c>
      <c r="J38">
        <v>72.400000000000006</v>
      </c>
      <c r="K38">
        <v>81.599999999999994</v>
      </c>
      <c r="L38">
        <v>135</v>
      </c>
      <c r="M38">
        <v>149.69999999999999</v>
      </c>
      <c r="N38">
        <v>80</v>
      </c>
    </row>
    <row r="39" spans="1:23" x14ac:dyDescent="0.3">
      <c r="A39" t="s">
        <v>28</v>
      </c>
      <c r="B39" t="s">
        <v>9</v>
      </c>
      <c r="C39" t="s">
        <v>9</v>
      </c>
      <c r="D39" t="s">
        <v>9</v>
      </c>
      <c r="E39" t="s">
        <v>9</v>
      </c>
      <c r="F39" t="s">
        <v>9</v>
      </c>
      <c r="G39">
        <v>0</v>
      </c>
      <c r="I39">
        <v>71</v>
      </c>
      <c r="J39">
        <v>80</v>
      </c>
      <c r="K39">
        <v>103</v>
      </c>
      <c r="L39">
        <v>169</v>
      </c>
      <c r="M39">
        <v>173</v>
      </c>
      <c r="N39">
        <v>96</v>
      </c>
    </row>
    <row r="40" spans="1:23" x14ac:dyDescent="0.3">
      <c r="A40" t="s">
        <v>29</v>
      </c>
      <c r="B40" t="s">
        <v>9</v>
      </c>
      <c r="C40" t="s">
        <v>9</v>
      </c>
      <c r="D40" t="s">
        <v>9</v>
      </c>
      <c r="E40" t="s">
        <v>9</v>
      </c>
      <c r="F40" t="s">
        <v>9</v>
      </c>
      <c r="G40">
        <v>0</v>
      </c>
      <c r="H40">
        <v>0</v>
      </c>
      <c r="I40">
        <v>0</v>
      </c>
      <c r="J40">
        <v>53</v>
      </c>
      <c r="K40">
        <v>68</v>
      </c>
      <c r="L40">
        <v>90</v>
      </c>
      <c r="M40">
        <v>116</v>
      </c>
      <c r="N40">
        <v>77</v>
      </c>
    </row>
    <row r="41" spans="1:23" x14ac:dyDescent="0.3">
      <c r="A41" t="s">
        <v>30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11</v>
      </c>
      <c r="I41">
        <v>92</v>
      </c>
      <c r="J41">
        <v>4451</v>
      </c>
      <c r="K41">
        <v>4858</v>
      </c>
      <c r="L41">
        <v>8301</v>
      </c>
      <c r="M41">
        <v>9197</v>
      </c>
      <c r="N41">
        <v>4760</v>
      </c>
      <c r="O41">
        <f>SUM(H41:N41)</f>
        <v>31670</v>
      </c>
    </row>
    <row r="43" spans="1:23" x14ac:dyDescent="0.3">
      <c r="A43" t="s">
        <v>31</v>
      </c>
      <c r="B43" t="s">
        <v>32</v>
      </c>
      <c r="C43" t="s">
        <v>26</v>
      </c>
      <c r="D43">
        <v>107</v>
      </c>
      <c r="E43" t="s">
        <v>33</v>
      </c>
      <c r="F43">
        <v>64.400000000000006</v>
      </c>
      <c r="G43" t="s">
        <v>28</v>
      </c>
      <c r="H43">
        <v>1</v>
      </c>
      <c r="I43">
        <v>82</v>
      </c>
      <c r="J43" t="s">
        <v>34</v>
      </c>
      <c r="K43">
        <v>0</v>
      </c>
      <c r="L43" t="s">
        <v>35</v>
      </c>
      <c r="M43" t="s">
        <v>36</v>
      </c>
    </row>
    <row r="44" spans="1:23" x14ac:dyDescent="0.3">
      <c r="A44" t="s">
        <v>37</v>
      </c>
      <c r="B44" t="s">
        <v>38</v>
      </c>
      <c r="C44" t="s">
        <v>26</v>
      </c>
      <c r="D44">
        <v>165</v>
      </c>
      <c r="E44" t="s">
        <v>39</v>
      </c>
      <c r="F44">
        <v>81</v>
      </c>
      <c r="G44" t="s">
        <v>28</v>
      </c>
      <c r="H44">
        <v>1</v>
      </c>
      <c r="I44">
        <v>73</v>
      </c>
      <c r="J44" t="s">
        <v>34</v>
      </c>
      <c r="K44">
        <v>0</v>
      </c>
      <c r="L44" t="s">
        <v>35</v>
      </c>
      <c r="M44" t="s">
        <v>40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H14" sqref="H14"/>
    </sheetView>
  </sheetViews>
  <sheetFormatPr defaultRowHeight="14.4" x14ac:dyDescent="0.3"/>
  <cols>
    <col min="1" max="1" width="10.6640625" bestFit="1" customWidth="1"/>
    <col min="2" max="2" width="14" bestFit="1" customWidth="1"/>
    <col min="3" max="3" width="10.5546875" bestFit="1" customWidth="1"/>
    <col min="4" max="4" width="14.109375" bestFit="1" customWidth="1"/>
    <col min="8" max="8" width="13.109375" customWidth="1"/>
  </cols>
  <sheetData>
    <row r="1" spans="1:9" x14ac:dyDescent="0.3">
      <c r="B1" t="s">
        <v>0</v>
      </c>
      <c r="C1" t="s">
        <v>1</v>
      </c>
      <c r="D1" t="s">
        <v>2</v>
      </c>
      <c r="F1" s="2" t="s">
        <v>69</v>
      </c>
      <c r="G1" t="s">
        <v>0</v>
      </c>
      <c r="H1" t="s">
        <v>1</v>
      </c>
      <c r="I1" t="s">
        <v>2</v>
      </c>
    </row>
    <row r="2" spans="1:9" x14ac:dyDescent="0.3">
      <c r="A2" s="1">
        <v>40817</v>
      </c>
      <c r="B2">
        <v>164</v>
      </c>
      <c r="C2">
        <v>78.7</v>
      </c>
      <c r="D2">
        <v>23.5</v>
      </c>
      <c r="G2">
        <f>B2*86400/43560</f>
        <v>325.28925619834712</v>
      </c>
      <c r="H2">
        <f>C2*86400/43560</f>
        <v>156.099173553719</v>
      </c>
      <c r="I2">
        <f>D2*86400/43560</f>
        <v>46.611570247933884</v>
      </c>
    </row>
    <row r="3" spans="1:9" x14ac:dyDescent="0.3">
      <c r="A3" s="1">
        <v>40818</v>
      </c>
      <c r="B3">
        <v>166</v>
      </c>
      <c r="C3">
        <v>79</v>
      </c>
      <c r="D3">
        <v>24</v>
      </c>
      <c r="G3">
        <f t="shared" ref="G3:G47" si="0">B3*86400/43560</f>
        <v>329.25619834710744</v>
      </c>
      <c r="H3">
        <f t="shared" ref="H3:I14" si="1">C3*86400/43560</f>
        <v>156.69421487603304</v>
      </c>
      <c r="I3">
        <f t="shared" si="1"/>
        <v>47.603305785123965</v>
      </c>
    </row>
    <row r="4" spans="1:9" x14ac:dyDescent="0.3">
      <c r="A4" s="1">
        <v>40819</v>
      </c>
      <c r="B4">
        <v>173</v>
      </c>
      <c r="C4">
        <v>34.200000000000003</v>
      </c>
      <c r="D4">
        <v>25.7</v>
      </c>
      <c r="G4">
        <f t="shared" si="0"/>
        <v>343.14049586776861</v>
      </c>
      <c r="H4">
        <f t="shared" si="1"/>
        <v>67.834710743801665</v>
      </c>
      <c r="I4">
        <f t="shared" si="1"/>
        <v>50.97520661157025</v>
      </c>
    </row>
    <row r="5" spans="1:9" ht="15" x14ac:dyDescent="0.25">
      <c r="A5" s="1">
        <v>40820</v>
      </c>
      <c r="B5">
        <v>185</v>
      </c>
      <c r="C5">
        <v>0</v>
      </c>
      <c r="D5">
        <v>25.7</v>
      </c>
      <c r="G5">
        <f t="shared" si="0"/>
        <v>366.94214876033055</v>
      </c>
      <c r="H5">
        <f t="shared" si="1"/>
        <v>0</v>
      </c>
      <c r="I5">
        <f t="shared" si="1"/>
        <v>50.97520661157025</v>
      </c>
    </row>
    <row r="6" spans="1:9" ht="15" x14ac:dyDescent="0.25">
      <c r="A6" s="1">
        <v>40821</v>
      </c>
      <c r="B6">
        <v>188</v>
      </c>
      <c r="C6">
        <v>0</v>
      </c>
      <c r="D6">
        <v>25.2</v>
      </c>
      <c r="G6">
        <f t="shared" si="0"/>
        <v>372.89256198347107</v>
      </c>
      <c r="H6">
        <f t="shared" si="1"/>
        <v>0</v>
      </c>
      <c r="I6">
        <f t="shared" si="1"/>
        <v>49.983471074380162</v>
      </c>
    </row>
    <row r="7" spans="1:9" ht="15" x14ac:dyDescent="0.25">
      <c r="A7" s="1">
        <v>40822</v>
      </c>
      <c r="B7">
        <v>120</v>
      </c>
      <c r="C7">
        <v>0</v>
      </c>
      <c r="D7">
        <v>22.1</v>
      </c>
      <c r="G7">
        <f t="shared" si="0"/>
        <v>238.01652892561984</v>
      </c>
      <c r="H7">
        <f t="shared" si="1"/>
        <v>0</v>
      </c>
      <c r="I7">
        <f t="shared" si="1"/>
        <v>43.834710743801658</v>
      </c>
    </row>
    <row r="8" spans="1:9" ht="15" x14ac:dyDescent="0.25">
      <c r="A8" s="1">
        <v>40823</v>
      </c>
      <c r="B8">
        <v>83.3</v>
      </c>
      <c r="C8">
        <v>0</v>
      </c>
      <c r="D8">
        <v>19.2</v>
      </c>
      <c r="G8">
        <f t="shared" si="0"/>
        <v>165.22314049586777</v>
      </c>
      <c r="H8">
        <f t="shared" si="1"/>
        <v>0</v>
      </c>
      <c r="I8">
        <f t="shared" si="1"/>
        <v>38.082644628099175</v>
      </c>
    </row>
    <row r="9" spans="1:9" ht="15" x14ac:dyDescent="0.25">
      <c r="A9" s="1">
        <v>40824</v>
      </c>
      <c r="B9">
        <v>78.8</v>
      </c>
      <c r="C9">
        <v>0</v>
      </c>
      <c r="D9">
        <v>20.3</v>
      </c>
      <c r="G9">
        <f t="shared" si="0"/>
        <v>156.29752066115702</v>
      </c>
      <c r="H9">
        <f t="shared" si="1"/>
        <v>0</v>
      </c>
      <c r="I9">
        <f t="shared" si="1"/>
        <v>40.264462809917354</v>
      </c>
    </row>
    <row r="10" spans="1:9" ht="15" x14ac:dyDescent="0.25">
      <c r="A10" s="1">
        <v>40825</v>
      </c>
      <c r="B10">
        <v>79.3</v>
      </c>
      <c r="C10">
        <v>0</v>
      </c>
      <c r="D10">
        <v>21.7</v>
      </c>
      <c r="G10">
        <f t="shared" si="0"/>
        <v>157.28925619834712</v>
      </c>
      <c r="H10">
        <f t="shared" si="1"/>
        <v>0</v>
      </c>
      <c r="I10">
        <f t="shared" si="1"/>
        <v>43.041322314049587</v>
      </c>
    </row>
    <row r="11" spans="1:9" ht="15" x14ac:dyDescent="0.25">
      <c r="A11" s="1">
        <v>40826</v>
      </c>
      <c r="B11">
        <v>85.2</v>
      </c>
      <c r="C11">
        <v>0</v>
      </c>
      <c r="D11">
        <v>19</v>
      </c>
      <c r="G11">
        <f t="shared" si="0"/>
        <v>168.9917355371901</v>
      </c>
      <c r="H11">
        <f t="shared" si="1"/>
        <v>0</v>
      </c>
      <c r="I11">
        <f t="shared" si="1"/>
        <v>37.685950413223139</v>
      </c>
    </row>
    <row r="12" spans="1:9" ht="15" x14ac:dyDescent="0.25">
      <c r="A12" s="1">
        <v>40827</v>
      </c>
      <c r="B12">
        <v>86.8</v>
      </c>
      <c r="C12">
        <v>0</v>
      </c>
      <c r="D12">
        <v>16.8</v>
      </c>
      <c r="G12">
        <f t="shared" si="0"/>
        <v>172.16528925619835</v>
      </c>
      <c r="H12">
        <f t="shared" si="1"/>
        <v>0</v>
      </c>
      <c r="I12">
        <f t="shared" si="1"/>
        <v>33.32231404958678</v>
      </c>
    </row>
    <row r="13" spans="1:9" ht="15" x14ac:dyDescent="0.25">
      <c r="A13" s="1">
        <v>40828</v>
      </c>
      <c r="B13">
        <v>86.9</v>
      </c>
      <c r="C13">
        <v>0</v>
      </c>
      <c r="D13">
        <v>11.8</v>
      </c>
      <c r="G13">
        <f t="shared" si="0"/>
        <v>172.36363636363637</v>
      </c>
      <c r="H13">
        <f t="shared" si="1"/>
        <v>0</v>
      </c>
      <c r="I13">
        <f t="shared" si="1"/>
        <v>23.404958677685954</v>
      </c>
    </row>
    <row r="14" spans="1:9" ht="15" x14ac:dyDescent="0.25">
      <c r="A14" s="1">
        <v>40829</v>
      </c>
      <c r="B14">
        <v>89.8</v>
      </c>
      <c r="C14">
        <v>0</v>
      </c>
      <c r="D14">
        <v>0</v>
      </c>
      <c r="G14">
        <f t="shared" si="0"/>
        <v>178.11570247933884</v>
      </c>
      <c r="H14">
        <f t="shared" si="1"/>
        <v>0</v>
      </c>
      <c r="I14">
        <f t="shared" si="1"/>
        <v>0</v>
      </c>
    </row>
    <row r="15" spans="1:9" ht="15" x14ac:dyDescent="0.25">
      <c r="A15" s="1">
        <v>40830</v>
      </c>
      <c r="B15">
        <v>90.4</v>
      </c>
      <c r="G15">
        <f t="shared" si="0"/>
        <v>179.30578512396696</v>
      </c>
    </row>
    <row r="16" spans="1:9" ht="15" x14ac:dyDescent="0.25">
      <c r="A16" s="1">
        <v>40831</v>
      </c>
      <c r="B16">
        <v>90</v>
      </c>
      <c r="G16">
        <f t="shared" si="0"/>
        <v>178.51239669421489</v>
      </c>
    </row>
    <row r="17" spans="1:7" ht="15" x14ac:dyDescent="0.25">
      <c r="A17" s="1">
        <v>40832</v>
      </c>
      <c r="B17">
        <v>90</v>
      </c>
      <c r="G17">
        <f t="shared" si="0"/>
        <v>178.51239669421489</v>
      </c>
    </row>
    <row r="18" spans="1:7" ht="15" x14ac:dyDescent="0.25">
      <c r="A18" s="1">
        <v>40833</v>
      </c>
      <c r="B18">
        <v>90</v>
      </c>
      <c r="G18">
        <f t="shared" si="0"/>
        <v>178.51239669421489</v>
      </c>
    </row>
    <row r="19" spans="1:7" ht="15" x14ac:dyDescent="0.25">
      <c r="A19" s="1">
        <v>40834</v>
      </c>
      <c r="B19">
        <v>90</v>
      </c>
      <c r="G19">
        <f t="shared" si="0"/>
        <v>178.51239669421489</v>
      </c>
    </row>
    <row r="20" spans="1:7" ht="15" x14ac:dyDescent="0.25">
      <c r="A20" s="1">
        <v>40835</v>
      </c>
      <c r="B20">
        <v>90</v>
      </c>
      <c r="G20">
        <f t="shared" si="0"/>
        <v>178.51239669421489</v>
      </c>
    </row>
    <row r="21" spans="1:7" ht="15" x14ac:dyDescent="0.25">
      <c r="A21" s="1">
        <v>40836</v>
      </c>
      <c r="B21">
        <v>90</v>
      </c>
      <c r="G21">
        <f t="shared" si="0"/>
        <v>178.51239669421489</v>
      </c>
    </row>
    <row r="22" spans="1:7" ht="15" x14ac:dyDescent="0.25">
      <c r="A22" s="1">
        <v>40837</v>
      </c>
      <c r="B22">
        <v>90</v>
      </c>
      <c r="G22">
        <f t="shared" si="0"/>
        <v>178.51239669421489</v>
      </c>
    </row>
    <row r="23" spans="1:7" ht="15" x14ac:dyDescent="0.25">
      <c r="A23" s="1">
        <v>40838</v>
      </c>
      <c r="B23">
        <v>90</v>
      </c>
      <c r="G23">
        <f t="shared" si="0"/>
        <v>178.51239669421489</v>
      </c>
    </row>
    <row r="24" spans="1:7" ht="15" x14ac:dyDescent="0.25">
      <c r="A24" s="1">
        <v>40839</v>
      </c>
      <c r="B24">
        <v>90</v>
      </c>
      <c r="G24">
        <f t="shared" si="0"/>
        <v>178.51239669421489</v>
      </c>
    </row>
    <row r="25" spans="1:7" x14ac:dyDescent="0.3">
      <c r="A25" s="1">
        <v>40840</v>
      </c>
      <c r="B25">
        <v>90</v>
      </c>
      <c r="G25">
        <f t="shared" si="0"/>
        <v>178.51239669421489</v>
      </c>
    </row>
    <row r="26" spans="1:7" x14ac:dyDescent="0.3">
      <c r="A26" s="1">
        <v>40841</v>
      </c>
      <c r="B26">
        <v>90</v>
      </c>
      <c r="G26">
        <f t="shared" si="0"/>
        <v>178.51239669421489</v>
      </c>
    </row>
    <row r="27" spans="1:7" x14ac:dyDescent="0.3">
      <c r="A27" s="1">
        <v>40842</v>
      </c>
      <c r="B27">
        <v>90</v>
      </c>
      <c r="G27">
        <f t="shared" si="0"/>
        <v>178.51239669421489</v>
      </c>
    </row>
    <row r="28" spans="1:7" x14ac:dyDescent="0.3">
      <c r="A28" s="1">
        <v>40843</v>
      </c>
      <c r="B28">
        <v>90</v>
      </c>
      <c r="G28">
        <f t="shared" si="0"/>
        <v>178.51239669421489</v>
      </c>
    </row>
    <row r="29" spans="1:7" x14ac:dyDescent="0.3">
      <c r="A29" s="1">
        <v>40844</v>
      </c>
      <c r="B29">
        <v>90</v>
      </c>
      <c r="G29">
        <f t="shared" si="0"/>
        <v>178.51239669421489</v>
      </c>
    </row>
    <row r="30" spans="1:7" x14ac:dyDescent="0.3">
      <c r="A30" s="1">
        <v>40845</v>
      </c>
      <c r="B30">
        <v>90</v>
      </c>
      <c r="G30">
        <f t="shared" si="0"/>
        <v>178.51239669421489</v>
      </c>
    </row>
    <row r="31" spans="1:7" x14ac:dyDescent="0.3">
      <c r="A31" s="1">
        <v>40846</v>
      </c>
      <c r="B31">
        <v>90</v>
      </c>
      <c r="G31">
        <f t="shared" si="0"/>
        <v>178.51239669421489</v>
      </c>
    </row>
    <row r="32" spans="1:7" x14ac:dyDescent="0.3">
      <c r="A32" s="1">
        <v>40847</v>
      </c>
      <c r="B32">
        <v>90</v>
      </c>
      <c r="G32">
        <f t="shared" si="0"/>
        <v>178.51239669421489</v>
      </c>
    </row>
    <row r="33" spans="1:7" x14ac:dyDescent="0.3">
      <c r="A33" s="1">
        <v>40848</v>
      </c>
      <c r="B33">
        <v>90</v>
      </c>
      <c r="G33">
        <f t="shared" si="0"/>
        <v>178.51239669421489</v>
      </c>
    </row>
    <row r="34" spans="1:7" x14ac:dyDescent="0.3">
      <c r="A34" s="1">
        <v>40849</v>
      </c>
      <c r="B34">
        <v>90</v>
      </c>
      <c r="G34">
        <f t="shared" si="0"/>
        <v>178.51239669421489</v>
      </c>
    </row>
    <row r="35" spans="1:7" x14ac:dyDescent="0.3">
      <c r="A35" s="1">
        <v>40850</v>
      </c>
      <c r="B35">
        <v>90</v>
      </c>
      <c r="G35">
        <f t="shared" si="0"/>
        <v>178.51239669421489</v>
      </c>
    </row>
    <row r="36" spans="1:7" x14ac:dyDescent="0.3">
      <c r="A36" s="1">
        <v>40851</v>
      </c>
      <c r="B36">
        <v>90</v>
      </c>
      <c r="G36">
        <f t="shared" si="0"/>
        <v>178.51239669421489</v>
      </c>
    </row>
    <row r="37" spans="1:7" x14ac:dyDescent="0.3">
      <c r="A37" s="1">
        <v>40852</v>
      </c>
      <c r="B37">
        <v>93.5</v>
      </c>
      <c r="G37">
        <f t="shared" si="0"/>
        <v>185.45454545454547</v>
      </c>
    </row>
    <row r="38" spans="1:7" x14ac:dyDescent="0.3">
      <c r="A38" s="1">
        <v>40853</v>
      </c>
      <c r="B38">
        <v>91.7</v>
      </c>
      <c r="G38">
        <f t="shared" si="0"/>
        <v>181.88429752066116</v>
      </c>
    </row>
    <row r="39" spans="1:7" x14ac:dyDescent="0.3">
      <c r="A39" s="1">
        <v>40854</v>
      </c>
      <c r="B39">
        <v>91.5</v>
      </c>
      <c r="G39">
        <f t="shared" si="0"/>
        <v>181.48760330578511</v>
      </c>
    </row>
    <row r="40" spans="1:7" x14ac:dyDescent="0.3">
      <c r="A40" s="1">
        <v>40855</v>
      </c>
      <c r="B40">
        <v>91.5</v>
      </c>
      <c r="G40">
        <f t="shared" si="0"/>
        <v>181.48760330578511</v>
      </c>
    </row>
    <row r="41" spans="1:7" x14ac:dyDescent="0.3">
      <c r="A41" s="1">
        <v>40856</v>
      </c>
      <c r="B41">
        <v>90</v>
      </c>
      <c r="G41">
        <f t="shared" si="0"/>
        <v>178.51239669421489</v>
      </c>
    </row>
    <row r="42" spans="1:7" x14ac:dyDescent="0.3">
      <c r="A42" s="1">
        <v>40857</v>
      </c>
      <c r="B42">
        <v>90</v>
      </c>
      <c r="G42">
        <f t="shared" si="0"/>
        <v>178.51239669421489</v>
      </c>
    </row>
    <row r="43" spans="1:7" x14ac:dyDescent="0.3">
      <c r="A43" s="1">
        <v>40858</v>
      </c>
      <c r="B43">
        <v>90</v>
      </c>
      <c r="G43">
        <f t="shared" si="0"/>
        <v>178.51239669421489</v>
      </c>
    </row>
    <row r="44" spans="1:7" x14ac:dyDescent="0.3">
      <c r="A44" s="1">
        <v>40859</v>
      </c>
      <c r="B44">
        <v>80</v>
      </c>
      <c r="G44">
        <f t="shared" si="0"/>
        <v>158.67768595041323</v>
      </c>
    </row>
    <row r="45" spans="1:7" x14ac:dyDescent="0.3">
      <c r="A45" s="1">
        <v>40860</v>
      </c>
      <c r="B45">
        <v>80</v>
      </c>
      <c r="G45">
        <f t="shared" si="0"/>
        <v>158.67768595041323</v>
      </c>
    </row>
    <row r="46" spans="1:7" x14ac:dyDescent="0.3">
      <c r="A46" s="1">
        <v>40861</v>
      </c>
      <c r="B46">
        <v>80</v>
      </c>
      <c r="G46">
        <f t="shared" si="0"/>
        <v>158.67768595041323</v>
      </c>
    </row>
    <row r="47" spans="1:7" x14ac:dyDescent="0.3">
      <c r="A47" s="1">
        <v>40862</v>
      </c>
      <c r="B47">
        <v>0</v>
      </c>
      <c r="G47">
        <f t="shared" si="0"/>
        <v>0</v>
      </c>
    </row>
  </sheetData>
  <pageMargins left="0.7" right="0.7" top="0.75" bottom="0.75" header="0.3" footer="0.3"/>
  <pageSetup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"/>
  <sheetViews>
    <sheetView tabSelected="1" workbookViewId="0">
      <selection activeCell="D7" sqref="D7"/>
    </sheetView>
  </sheetViews>
  <sheetFormatPr defaultRowHeight="14.4" x14ac:dyDescent="0.3"/>
  <cols>
    <col min="2" max="2" width="13.21875" bestFit="1" customWidth="1"/>
    <col min="3" max="3" width="16.6640625" customWidth="1"/>
    <col min="4" max="4" width="13.5546875" bestFit="1" customWidth="1"/>
  </cols>
  <sheetData>
    <row r="1" spans="2:5" x14ac:dyDescent="0.3">
      <c r="C1" s="2" t="s">
        <v>0</v>
      </c>
      <c r="D1" s="2" t="s">
        <v>1</v>
      </c>
      <c r="E1" s="2" t="s">
        <v>2</v>
      </c>
    </row>
    <row r="2" spans="2:5" x14ac:dyDescent="0.3">
      <c r="B2" s="2" t="s">
        <v>66</v>
      </c>
      <c r="C2" s="5">
        <f>SUM('Daily Q_2011_Western Canal'!P4:X34)</f>
        <v>24614.08264462811</v>
      </c>
      <c r="D2" s="5">
        <f>SUM('Daily Q_2011_30 Mile'!O4:W34)</f>
        <v>32759.008264462846</v>
      </c>
      <c r="E2" s="5">
        <f>SUM('Daily Q_2011_Orchard-Alfalfa'!O4:W34)</f>
        <v>8017.1702479338874</v>
      </c>
    </row>
    <row r="3" spans="2:5" x14ac:dyDescent="0.3">
      <c r="B3" s="2" t="s">
        <v>67</v>
      </c>
      <c r="C3" s="6">
        <f>SUM('Oct-Dec'!G3:G47)</f>
        <v>8490.6446280991677</v>
      </c>
      <c r="D3" s="6">
        <f>SUM('Oct-Dec'!H2:H14)</f>
        <v>380.62809917355372</v>
      </c>
      <c r="E3" s="6">
        <f>SUM('Oct-Dec'!I2:I14)</f>
        <v>505.78512396694214</v>
      </c>
    </row>
    <row r="4" spans="2:5" x14ac:dyDescent="0.3">
      <c r="B4" s="7" t="s">
        <v>68</v>
      </c>
      <c r="C4" s="8">
        <f>SUM(C2:C3)</f>
        <v>33104.727272727279</v>
      </c>
      <c r="D4" s="8">
        <f t="shared" ref="D4:E4" si="0">SUM(D2:D3)</f>
        <v>33139.636363636397</v>
      </c>
      <c r="E4" s="8">
        <f t="shared" si="0"/>
        <v>8522.955371900829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Daily Q_2011_Western Canal</vt:lpstr>
      <vt:lpstr>Daily Q_2011_Orchard-Alfalfa</vt:lpstr>
      <vt:lpstr>Daily Q_2011_30 Mile</vt:lpstr>
      <vt:lpstr>Oct-Dec</vt:lpstr>
      <vt:lpstr>SUMMARY</vt:lpstr>
      <vt:lpstr>Sheet3</vt:lpstr>
    </vt:vector>
  </TitlesOfParts>
  <Company>NE Department of Natural Resources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Ostdiek</dc:creator>
  <cp:lastModifiedBy>Paul Koester</cp:lastModifiedBy>
  <dcterms:created xsi:type="dcterms:W3CDTF">2012-04-05T19:41:19Z</dcterms:created>
  <dcterms:modified xsi:type="dcterms:W3CDTF">2012-04-08T17:59:14Z</dcterms:modified>
</cp:coreProperties>
</file>