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activeTab="2"/>
  </bookViews>
  <sheets>
    <sheet name="C-ABOVE" sheetId="2" r:id="rId1"/>
    <sheet name="C-BELOW" sheetId="7" r:id="rId2"/>
    <sheet name="KS-BOST" sheetId="8" r:id="rId3"/>
  </sheets>
  <definedNames>
    <definedName name="_xlnm.Print_Area" localSheetId="0">'C-ABOVE'!$A$1:$O$227</definedName>
    <definedName name="_xlnm.Print_Area" localSheetId="1">'C-BELOW'!$A$1:$O$212</definedName>
    <definedName name="_xlnm.Print_Area" localSheetId="2">'KS-BOST'!$A$1:$O$227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M149" i="8"/>
  <c r="L149"/>
  <c r="K149"/>
  <c r="J149"/>
  <c r="I149"/>
  <c r="H149"/>
  <c r="G149"/>
  <c r="F149"/>
  <c r="E149"/>
  <c r="D149"/>
  <c r="C149"/>
  <c r="B149"/>
  <c r="N73"/>
  <c r="M73"/>
  <c r="L73"/>
  <c r="G73"/>
  <c r="F73"/>
  <c r="E73"/>
  <c r="D73"/>
  <c r="C73"/>
  <c r="K73"/>
  <c r="J73"/>
  <c r="I73"/>
  <c r="H73"/>
  <c r="J71"/>
  <c r="I71"/>
  <c r="H71"/>
  <c r="F71"/>
  <c r="E71"/>
  <c r="D71"/>
  <c r="C71"/>
  <c r="J70"/>
  <c r="H70"/>
  <c r="F70"/>
  <c r="E70"/>
  <c r="D70"/>
  <c r="C70"/>
  <c r="F68"/>
  <c r="E68"/>
  <c r="D68"/>
  <c r="C68"/>
  <c r="J68"/>
  <c r="H68"/>
  <c r="P224" i="2"/>
  <c r="O224"/>
  <c r="N224"/>
  <c r="M224"/>
  <c r="L224"/>
  <c r="K224"/>
  <c r="J224"/>
  <c r="I224"/>
  <c r="H224"/>
  <c r="G224"/>
  <c r="F224"/>
  <c r="E224"/>
  <c r="D224"/>
  <c r="C224"/>
  <c r="B224"/>
  <c r="O149"/>
  <c r="N149"/>
  <c r="O73"/>
  <c r="M209" i="7"/>
  <c r="L209"/>
  <c r="K209"/>
  <c r="J209"/>
  <c r="I209"/>
  <c r="H209"/>
  <c r="G209"/>
  <c r="F209"/>
  <c r="E209"/>
  <c r="D209"/>
  <c r="C209"/>
  <c r="B209"/>
  <c r="N209" s="1"/>
  <c r="N139"/>
  <c r="O69"/>
  <c r="J224" i="8"/>
  <c r="I224"/>
  <c r="H224"/>
  <c r="G224"/>
  <c r="N149"/>
  <c r="M224"/>
  <c r="L224"/>
  <c r="K224"/>
  <c r="F224"/>
  <c r="E224"/>
  <c r="D224"/>
  <c r="C224"/>
  <c r="O73"/>
  <c r="C72"/>
  <c r="B148"/>
  <c r="B223" s="1"/>
  <c r="D72"/>
  <c r="C148"/>
  <c r="E72"/>
  <c r="D148"/>
  <c r="F72"/>
  <c r="E148"/>
  <c r="G72"/>
  <c r="F148"/>
  <c r="F223" s="1"/>
  <c r="H72"/>
  <c r="G148"/>
  <c r="G223" s="1"/>
  <c r="I72"/>
  <c r="H148"/>
  <c r="H223" s="1"/>
  <c r="J72"/>
  <c r="I148"/>
  <c r="K72"/>
  <c r="J148"/>
  <c r="J223" s="1"/>
  <c r="L72"/>
  <c r="K148"/>
  <c r="K223" s="1"/>
  <c r="M72"/>
  <c r="L148"/>
  <c r="L223" s="1"/>
  <c r="N72"/>
  <c r="M148"/>
  <c r="O72"/>
  <c r="B147"/>
  <c r="B222" s="1"/>
  <c r="C147"/>
  <c r="C222" s="1"/>
  <c r="D147"/>
  <c r="D222" s="1"/>
  <c r="E147"/>
  <c r="E222" s="1"/>
  <c r="G71"/>
  <c r="F147"/>
  <c r="G147"/>
  <c r="G222" s="1"/>
  <c r="H147"/>
  <c r="H222" s="1"/>
  <c r="I147"/>
  <c r="I222" s="1"/>
  <c r="K71"/>
  <c r="J147"/>
  <c r="J222" s="1"/>
  <c r="L71"/>
  <c r="K147"/>
  <c r="M71"/>
  <c r="L147"/>
  <c r="N71"/>
  <c r="M147"/>
  <c r="M208" i="7"/>
  <c r="L208"/>
  <c r="K208"/>
  <c r="J208"/>
  <c r="I208"/>
  <c r="H208"/>
  <c r="G208"/>
  <c r="F208"/>
  <c r="E208"/>
  <c r="D208"/>
  <c r="C208"/>
  <c r="B208"/>
  <c r="N208" s="1"/>
  <c r="O208" s="1"/>
  <c r="N138"/>
  <c r="O138" s="1"/>
  <c r="O68"/>
  <c r="M223" i="2"/>
  <c r="L223"/>
  <c r="E223"/>
  <c r="D223"/>
  <c r="C223"/>
  <c r="B223"/>
  <c r="N223" s="1"/>
  <c r="O223" s="1"/>
  <c r="P223" s="1"/>
  <c r="F223"/>
  <c r="K223"/>
  <c r="J223"/>
  <c r="I223"/>
  <c r="H223"/>
  <c r="G223"/>
  <c r="N148"/>
  <c r="O148" s="1"/>
  <c r="O72"/>
  <c r="N207" i="7"/>
  <c r="N137"/>
  <c r="O67"/>
  <c r="O207" s="1"/>
  <c r="N222" i="2"/>
  <c r="N147"/>
  <c r="O71"/>
  <c r="O222" s="1"/>
  <c r="B146" i="8"/>
  <c r="B221" s="1"/>
  <c r="C146"/>
  <c r="C221" s="1"/>
  <c r="D146"/>
  <c r="D221" s="1"/>
  <c r="E146"/>
  <c r="E221" s="1"/>
  <c r="G70"/>
  <c r="F146"/>
  <c r="G146"/>
  <c r="G221" s="1"/>
  <c r="I70"/>
  <c r="H146"/>
  <c r="I146"/>
  <c r="I221" s="1"/>
  <c r="K70"/>
  <c r="J146"/>
  <c r="L70"/>
  <c r="K146"/>
  <c r="K221" s="1"/>
  <c r="M70"/>
  <c r="L146"/>
  <c r="N70"/>
  <c r="M146"/>
  <c r="M221" s="1"/>
  <c r="N206" i="7"/>
  <c r="N136"/>
  <c r="O136" s="1"/>
  <c r="O66"/>
  <c r="O206" s="1"/>
  <c r="N221" i="2"/>
  <c r="O221" s="1"/>
  <c r="P221" s="1"/>
  <c r="N146"/>
  <c r="O146"/>
  <c r="O70"/>
  <c r="G68" i="8"/>
  <c r="F144"/>
  <c r="F219"/>
  <c r="G144"/>
  <c r="G219"/>
  <c r="I68"/>
  <c r="H144"/>
  <c r="H219" s="1"/>
  <c r="I144"/>
  <c r="I219" s="1"/>
  <c r="K68"/>
  <c r="J144"/>
  <c r="J219"/>
  <c r="L68"/>
  <c r="K144"/>
  <c r="K219" s="1"/>
  <c r="M68"/>
  <c r="L144"/>
  <c r="L219" s="1"/>
  <c r="B144"/>
  <c r="B219" s="1"/>
  <c r="C144"/>
  <c r="C219" s="1"/>
  <c r="D144"/>
  <c r="D219" s="1"/>
  <c r="E144"/>
  <c r="E219" s="1"/>
  <c r="N68"/>
  <c r="M144"/>
  <c r="N204" i="7"/>
  <c r="O64"/>
  <c r="O204"/>
  <c r="P204" s="1"/>
  <c r="N134"/>
  <c r="O134"/>
  <c r="N219" i="2"/>
  <c r="O68"/>
  <c r="O219"/>
  <c r="P219" s="1"/>
  <c r="N144"/>
  <c r="O144"/>
  <c r="C67" i="8"/>
  <c r="B143"/>
  <c r="B218" s="1"/>
  <c r="D67"/>
  <c r="C143"/>
  <c r="E67"/>
  <c r="D143"/>
  <c r="D218" s="1"/>
  <c r="F67"/>
  <c r="E143"/>
  <c r="G67"/>
  <c r="F143"/>
  <c r="F218" s="1"/>
  <c r="H67"/>
  <c r="G143"/>
  <c r="G218" s="1"/>
  <c r="I67"/>
  <c r="H143"/>
  <c r="H218" s="1"/>
  <c r="J67"/>
  <c r="I143"/>
  <c r="K67"/>
  <c r="J143"/>
  <c r="J218" s="1"/>
  <c r="L67"/>
  <c r="K143"/>
  <c r="M67"/>
  <c r="L143"/>
  <c r="L218" s="1"/>
  <c r="N67"/>
  <c r="M143"/>
  <c r="B203" i="7"/>
  <c r="C203"/>
  <c r="D203"/>
  <c r="E203"/>
  <c r="F203"/>
  <c r="G203"/>
  <c r="H203"/>
  <c r="I203"/>
  <c r="J203"/>
  <c r="K203"/>
  <c r="L203"/>
  <c r="M203"/>
  <c r="N203"/>
  <c r="O63"/>
  <c r="O203"/>
  <c r="P203" s="1"/>
  <c r="N133"/>
  <c r="O133"/>
  <c r="B218" i="2"/>
  <c r="C218"/>
  <c r="D218"/>
  <c r="E218"/>
  <c r="F218"/>
  <c r="G218"/>
  <c r="H218"/>
  <c r="I218"/>
  <c r="J218"/>
  <c r="K218"/>
  <c r="L218"/>
  <c r="M218"/>
  <c r="N218"/>
  <c r="O67"/>
  <c r="O218"/>
  <c r="P218" s="1"/>
  <c r="N143"/>
  <c r="O143"/>
  <c r="C66" i="8"/>
  <c r="B142"/>
  <c r="B217" s="1"/>
  <c r="D66"/>
  <c r="C142"/>
  <c r="E66"/>
  <c r="D142"/>
  <c r="D217" s="1"/>
  <c r="F66"/>
  <c r="E142"/>
  <c r="G66"/>
  <c r="F142"/>
  <c r="F217" s="1"/>
  <c r="H66"/>
  <c r="G142"/>
  <c r="I66"/>
  <c r="H142"/>
  <c r="J66"/>
  <c r="I142"/>
  <c r="K66"/>
  <c r="J142"/>
  <c r="J217" s="1"/>
  <c r="L66"/>
  <c r="K142"/>
  <c r="K217" s="1"/>
  <c r="M66"/>
  <c r="L142"/>
  <c r="L217" s="1"/>
  <c r="N66"/>
  <c r="M142"/>
  <c r="B202" i="7"/>
  <c r="C202"/>
  <c r="D202"/>
  <c r="E202"/>
  <c r="F202"/>
  <c r="G202"/>
  <c r="H202"/>
  <c r="I202"/>
  <c r="J202"/>
  <c r="K202"/>
  <c r="L202"/>
  <c r="M202"/>
  <c r="N202"/>
  <c r="O62"/>
  <c r="O202"/>
  <c r="P202" s="1"/>
  <c r="N132"/>
  <c r="O132"/>
  <c r="B217" i="2"/>
  <c r="C217"/>
  <c r="D217"/>
  <c r="E217"/>
  <c r="F217"/>
  <c r="G217"/>
  <c r="H217"/>
  <c r="I217"/>
  <c r="J217"/>
  <c r="K217"/>
  <c r="L217"/>
  <c r="M217"/>
  <c r="N217"/>
  <c r="O66"/>
  <c r="O217"/>
  <c r="P217" s="1"/>
  <c r="N142"/>
  <c r="O142"/>
  <c r="I75"/>
  <c r="J75"/>
  <c r="K75"/>
  <c r="L75"/>
  <c r="C65" i="8"/>
  <c r="B141"/>
  <c r="B216" s="1"/>
  <c r="D65"/>
  <c r="C141"/>
  <c r="E65"/>
  <c r="D141"/>
  <c r="F65"/>
  <c r="E141"/>
  <c r="G65"/>
  <c r="F141"/>
  <c r="H65"/>
  <c r="G141"/>
  <c r="I65"/>
  <c r="H141"/>
  <c r="J65"/>
  <c r="I141"/>
  <c r="K65"/>
  <c r="J141"/>
  <c r="L65"/>
  <c r="K141"/>
  <c r="M65"/>
  <c r="L141"/>
  <c r="N65"/>
  <c r="M141"/>
  <c r="C64"/>
  <c r="B140"/>
  <c r="B215" s="1"/>
  <c r="D64"/>
  <c r="C140"/>
  <c r="E64"/>
  <c r="D140"/>
  <c r="F64"/>
  <c r="E140"/>
  <c r="G64"/>
  <c r="F140"/>
  <c r="F215" s="1"/>
  <c r="H64"/>
  <c r="G140"/>
  <c r="G215" s="1"/>
  <c r="I64"/>
  <c r="H140"/>
  <c r="H215" s="1"/>
  <c r="J64"/>
  <c r="I140"/>
  <c r="K64"/>
  <c r="J140"/>
  <c r="J215" s="1"/>
  <c r="L64"/>
  <c r="K140"/>
  <c r="M64"/>
  <c r="L140"/>
  <c r="N64"/>
  <c r="M140"/>
  <c r="B201" i="7"/>
  <c r="C201"/>
  <c r="D201"/>
  <c r="E201"/>
  <c r="F201"/>
  <c r="G201"/>
  <c r="H201"/>
  <c r="I201"/>
  <c r="J201"/>
  <c r="K201"/>
  <c r="L201"/>
  <c r="M201"/>
  <c r="N201"/>
  <c r="O61"/>
  <c r="O201"/>
  <c r="P201" s="1"/>
  <c r="N131"/>
  <c r="O131"/>
  <c r="B216" i="2"/>
  <c r="C216"/>
  <c r="D216"/>
  <c r="E216"/>
  <c r="F216"/>
  <c r="G216"/>
  <c r="H216"/>
  <c r="I216"/>
  <c r="J216"/>
  <c r="K216"/>
  <c r="L216"/>
  <c r="M216"/>
  <c r="N216"/>
  <c r="O65"/>
  <c r="O216"/>
  <c r="P216" s="1"/>
  <c r="N141"/>
  <c r="O141"/>
  <c r="B89" i="8"/>
  <c r="C89"/>
  <c r="D89"/>
  <c r="E89"/>
  <c r="F89"/>
  <c r="G89"/>
  <c r="H89"/>
  <c r="I89"/>
  <c r="J89"/>
  <c r="K89"/>
  <c r="L89"/>
  <c r="M89"/>
  <c r="B90"/>
  <c r="C90"/>
  <c r="D90"/>
  <c r="E90"/>
  <c r="F90"/>
  <c r="G90"/>
  <c r="H90"/>
  <c r="I90"/>
  <c r="J90"/>
  <c r="K90"/>
  <c r="L90"/>
  <c r="M90"/>
  <c r="B91"/>
  <c r="C91"/>
  <c r="D91"/>
  <c r="E91"/>
  <c r="F91"/>
  <c r="G91"/>
  <c r="H91"/>
  <c r="I91"/>
  <c r="J91"/>
  <c r="K91"/>
  <c r="L91"/>
  <c r="M91"/>
  <c r="B92"/>
  <c r="C92"/>
  <c r="D92"/>
  <c r="E92"/>
  <c r="F92"/>
  <c r="G92"/>
  <c r="H92"/>
  <c r="I92"/>
  <c r="J92"/>
  <c r="K92"/>
  <c r="L92"/>
  <c r="M92"/>
  <c r="B93"/>
  <c r="C93"/>
  <c r="D93"/>
  <c r="E93"/>
  <c r="F93"/>
  <c r="G93"/>
  <c r="H93"/>
  <c r="I93"/>
  <c r="J93"/>
  <c r="K93"/>
  <c r="L93"/>
  <c r="M93"/>
  <c r="B94"/>
  <c r="C94"/>
  <c r="D94"/>
  <c r="E94"/>
  <c r="F94"/>
  <c r="G94"/>
  <c r="H94"/>
  <c r="I94"/>
  <c r="J94"/>
  <c r="K94"/>
  <c r="L94"/>
  <c r="M94"/>
  <c r="B95"/>
  <c r="C95"/>
  <c r="D95"/>
  <c r="E95"/>
  <c r="F95"/>
  <c r="G95"/>
  <c r="H95"/>
  <c r="I95"/>
  <c r="J95"/>
  <c r="K95"/>
  <c r="L95"/>
  <c r="M95"/>
  <c r="B96"/>
  <c r="C96"/>
  <c r="D96"/>
  <c r="E96"/>
  <c r="F96"/>
  <c r="G96"/>
  <c r="H96"/>
  <c r="I96"/>
  <c r="J96"/>
  <c r="K96"/>
  <c r="L96"/>
  <c r="M96"/>
  <c r="B97"/>
  <c r="C97"/>
  <c r="D97"/>
  <c r="E97"/>
  <c r="F97"/>
  <c r="G97"/>
  <c r="H97"/>
  <c r="I97"/>
  <c r="J97"/>
  <c r="K97"/>
  <c r="L97"/>
  <c r="M97"/>
  <c r="B98"/>
  <c r="C98"/>
  <c r="D98"/>
  <c r="E98"/>
  <c r="F98"/>
  <c r="G98"/>
  <c r="H98"/>
  <c r="I98"/>
  <c r="J98"/>
  <c r="K98"/>
  <c r="L98"/>
  <c r="M98"/>
  <c r="B99"/>
  <c r="C99"/>
  <c r="D99"/>
  <c r="E99"/>
  <c r="F99"/>
  <c r="G99"/>
  <c r="H99"/>
  <c r="I99"/>
  <c r="J99"/>
  <c r="K99"/>
  <c r="L99"/>
  <c r="M99"/>
  <c r="B100"/>
  <c r="C100"/>
  <c r="D100"/>
  <c r="E100"/>
  <c r="F100"/>
  <c r="G100"/>
  <c r="H100"/>
  <c r="I100"/>
  <c r="J100"/>
  <c r="K100"/>
  <c r="L100"/>
  <c r="M100"/>
  <c r="B101"/>
  <c r="C101"/>
  <c r="D101"/>
  <c r="E101"/>
  <c r="F101"/>
  <c r="G101"/>
  <c r="H101"/>
  <c r="I101"/>
  <c r="J101"/>
  <c r="K101"/>
  <c r="L101"/>
  <c r="M101"/>
  <c r="B102"/>
  <c r="C102"/>
  <c r="D102"/>
  <c r="E102"/>
  <c r="F102"/>
  <c r="G102"/>
  <c r="H102"/>
  <c r="I102"/>
  <c r="J102"/>
  <c r="K102"/>
  <c r="L102"/>
  <c r="M102"/>
  <c r="B103"/>
  <c r="C103"/>
  <c r="D103"/>
  <c r="E103"/>
  <c r="F103"/>
  <c r="G103"/>
  <c r="H103"/>
  <c r="I103"/>
  <c r="J103"/>
  <c r="K103"/>
  <c r="L103"/>
  <c r="M103"/>
  <c r="B104"/>
  <c r="C104"/>
  <c r="D104"/>
  <c r="E104"/>
  <c r="F104"/>
  <c r="G104"/>
  <c r="H104"/>
  <c r="I104"/>
  <c r="J104"/>
  <c r="K104"/>
  <c r="L104"/>
  <c r="M104"/>
  <c r="B105"/>
  <c r="C105"/>
  <c r="D105"/>
  <c r="E105"/>
  <c r="F105"/>
  <c r="G105"/>
  <c r="H105"/>
  <c r="I105"/>
  <c r="J105"/>
  <c r="K105"/>
  <c r="L105"/>
  <c r="M105"/>
  <c r="B106"/>
  <c r="C106"/>
  <c r="D106"/>
  <c r="E106"/>
  <c r="F106"/>
  <c r="G106"/>
  <c r="H106"/>
  <c r="I106"/>
  <c r="J106"/>
  <c r="K106"/>
  <c r="L106"/>
  <c r="M106"/>
  <c r="B107"/>
  <c r="C107"/>
  <c r="D107"/>
  <c r="E107"/>
  <c r="F107"/>
  <c r="G107"/>
  <c r="H107"/>
  <c r="I107"/>
  <c r="J107"/>
  <c r="K107"/>
  <c r="L107"/>
  <c r="M107"/>
  <c r="B108"/>
  <c r="C108"/>
  <c r="D108"/>
  <c r="E108"/>
  <c r="F108"/>
  <c r="G108"/>
  <c r="H108"/>
  <c r="I108"/>
  <c r="J108"/>
  <c r="K108"/>
  <c r="L108"/>
  <c r="M108"/>
  <c r="B109"/>
  <c r="C109"/>
  <c r="D109"/>
  <c r="E109"/>
  <c r="F109"/>
  <c r="G109"/>
  <c r="H109"/>
  <c r="I109"/>
  <c r="J109"/>
  <c r="K109"/>
  <c r="L109"/>
  <c r="M109"/>
  <c r="B110"/>
  <c r="C110"/>
  <c r="D110"/>
  <c r="E110"/>
  <c r="F110"/>
  <c r="G110"/>
  <c r="H110"/>
  <c r="I110"/>
  <c r="J110"/>
  <c r="K110"/>
  <c r="L110"/>
  <c r="M110"/>
  <c r="B111"/>
  <c r="C111"/>
  <c r="D111"/>
  <c r="E111"/>
  <c r="F111"/>
  <c r="G111"/>
  <c r="H111"/>
  <c r="I111"/>
  <c r="J111"/>
  <c r="K111"/>
  <c r="L111"/>
  <c r="M111"/>
  <c r="B112"/>
  <c r="C112"/>
  <c r="D112"/>
  <c r="E112"/>
  <c r="F112"/>
  <c r="G112"/>
  <c r="H112"/>
  <c r="I112"/>
  <c r="J112"/>
  <c r="K112"/>
  <c r="L112"/>
  <c r="M112"/>
  <c r="B113"/>
  <c r="C113"/>
  <c r="D113"/>
  <c r="E113"/>
  <c r="F113"/>
  <c r="G113"/>
  <c r="H113"/>
  <c r="I113"/>
  <c r="J113"/>
  <c r="K113"/>
  <c r="L113"/>
  <c r="M113"/>
  <c r="B114"/>
  <c r="C114"/>
  <c r="D114"/>
  <c r="E114"/>
  <c r="F114"/>
  <c r="G114"/>
  <c r="H114"/>
  <c r="I114"/>
  <c r="J114"/>
  <c r="K114"/>
  <c r="L114"/>
  <c r="M114"/>
  <c r="B115"/>
  <c r="C115"/>
  <c r="D115"/>
  <c r="E115"/>
  <c r="F115"/>
  <c r="G115"/>
  <c r="H115"/>
  <c r="I115"/>
  <c r="J115"/>
  <c r="K115"/>
  <c r="L115"/>
  <c r="M115"/>
  <c r="B116"/>
  <c r="C116"/>
  <c r="D116"/>
  <c r="E116"/>
  <c r="F116"/>
  <c r="G116"/>
  <c r="H116"/>
  <c r="I116"/>
  <c r="J116"/>
  <c r="K116"/>
  <c r="L116"/>
  <c r="M116"/>
  <c r="B117"/>
  <c r="C117"/>
  <c r="D117"/>
  <c r="E117"/>
  <c r="F117"/>
  <c r="G117"/>
  <c r="H117"/>
  <c r="I117"/>
  <c r="J117"/>
  <c r="K117"/>
  <c r="L117"/>
  <c r="M117"/>
  <c r="B118"/>
  <c r="C118"/>
  <c r="D118"/>
  <c r="E118"/>
  <c r="F118"/>
  <c r="G118"/>
  <c r="H118"/>
  <c r="I118"/>
  <c r="J118"/>
  <c r="K118"/>
  <c r="L118"/>
  <c r="M118"/>
  <c r="B119"/>
  <c r="C119"/>
  <c r="D119"/>
  <c r="E119"/>
  <c r="F119"/>
  <c r="G119"/>
  <c r="H119"/>
  <c r="I119"/>
  <c r="J119"/>
  <c r="K119"/>
  <c r="L119"/>
  <c r="M119"/>
  <c r="B120"/>
  <c r="C120"/>
  <c r="D120"/>
  <c r="E120"/>
  <c r="F120"/>
  <c r="G120"/>
  <c r="H120"/>
  <c r="I120"/>
  <c r="J120"/>
  <c r="K120"/>
  <c r="L120"/>
  <c r="M120"/>
  <c r="B121"/>
  <c r="C121"/>
  <c r="D121"/>
  <c r="E121"/>
  <c r="F121"/>
  <c r="G121"/>
  <c r="H121"/>
  <c r="I121"/>
  <c r="J121"/>
  <c r="K121"/>
  <c r="L121"/>
  <c r="M121"/>
  <c r="B122"/>
  <c r="C122"/>
  <c r="D122"/>
  <c r="E122"/>
  <c r="F122"/>
  <c r="G122"/>
  <c r="H122"/>
  <c r="I122"/>
  <c r="J122"/>
  <c r="K122"/>
  <c r="L122"/>
  <c r="M122"/>
  <c r="B123"/>
  <c r="C123"/>
  <c r="D123"/>
  <c r="E123"/>
  <c r="F123"/>
  <c r="G123"/>
  <c r="H123"/>
  <c r="I123"/>
  <c r="J123"/>
  <c r="K123"/>
  <c r="L123"/>
  <c r="M123"/>
  <c r="B124"/>
  <c r="C124"/>
  <c r="D124"/>
  <c r="E124"/>
  <c r="F124"/>
  <c r="G124"/>
  <c r="H124"/>
  <c r="I124"/>
  <c r="J124"/>
  <c r="K124"/>
  <c r="L124"/>
  <c r="M124"/>
  <c r="B125"/>
  <c r="C125"/>
  <c r="D125"/>
  <c r="E125"/>
  <c r="F125"/>
  <c r="G125"/>
  <c r="H125"/>
  <c r="I125"/>
  <c r="J125"/>
  <c r="K125"/>
  <c r="L125"/>
  <c r="M125"/>
  <c r="B126"/>
  <c r="C126"/>
  <c r="D126"/>
  <c r="E126"/>
  <c r="F126"/>
  <c r="G126"/>
  <c r="H126"/>
  <c r="I126"/>
  <c r="J126"/>
  <c r="K126"/>
  <c r="L126"/>
  <c r="M126"/>
  <c r="B127"/>
  <c r="C127"/>
  <c r="D127"/>
  <c r="E127"/>
  <c r="F127"/>
  <c r="G127"/>
  <c r="H127"/>
  <c r="I127"/>
  <c r="J127"/>
  <c r="K127"/>
  <c r="L127"/>
  <c r="M127"/>
  <c r="B128"/>
  <c r="C128"/>
  <c r="D128"/>
  <c r="E128"/>
  <c r="F128"/>
  <c r="G128"/>
  <c r="H128"/>
  <c r="I128"/>
  <c r="J128"/>
  <c r="K128"/>
  <c r="L128"/>
  <c r="M128"/>
  <c r="B129"/>
  <c r="C129"/>
  <c r="D129"/>
  <c r="E129"/>
  <c r="F129"/>
  <c r="G129"/>
  <c r="H129"/>
  <c r="I129"/>
  <c r="J129"/>
  <c r="K129"/>
  <c r="L129"/>
  <c r="M129"/>
  <c r="B130"/>
  <c r="C130"/>
  <c r="D130"/>
  <c r="E130"/>
  <c r="F130"/>
  <c r="G130"/>
  <c r="H130"/>
  <c r="I130"/>
  <c r="J130"/>
  <c r="K130"/>
  <c r="L130"/>
  <c r="M130"/>
  <c r="B131"/>
  <c r="C131"/>
  <c r="D131"/>
  <c r="E131"/>
  <c r="F131"/>
  <c r="G131"/>
  <c r="H131"/>
  <c r="I131"/>
  <c r="J131"/>
  <c r="K131"/>
  <c r="L131"/>
  <c r="M131"/>
  <c r="B132"/>
  <c r="C132"/>
  <c r="D132"/>
  <c r="E132"/>
  <c r="F132"/>
  <c r="G132"/>
  <c r="H132"/>
  <c r="I132"/>
  <c r="J132"/>
  <c r="K132"/>
  <c r="L132"/>
  <c r="M132"/>
  <c r="B133"/>
  <c r="C133"/>
  <c r="D133"/>
  <c r="E133"/>
  <c r="F133"/>
  <c r="G133"/>
  <c r="H133"/>
  <c r="I133"/>
  <c r="J133"/>
  <c r="K133"/>
  <c r="L133"/>
  <c r="M133"/>
  <c r="B134"/>
  <c r="C134"/>
  <c r="D134"/>
  <c r="E134"/>
  <c r="F134"/>
  <c r="G134"/>
  <c r="H134"/>
  <c r="I134"/>
  <c r="J134"/>
  <c r="K134"/>
  <c r="L134"/>
  <c r="M134"/>
  <c r="B135"/>
  <c r="C135"/>
  <c r="D135"/>
  <c r="E135"/>
  <c r="F135"/>
  <c r="G135"/>
  <c r="H135"/>
  <c r="I135"/>
  <c r="J135"/>
  <c r="K135"/>
  <c r="L135"/>
  <c r="M135"/>
  <c r="B136"/>
  <c r="C136"/>
  <c r="D136"/>
  <c r="E136"/>
  <c r="F136"/>
  <c r="G136"/>
  <c r="H136"/>
  <c r="I136"/>
  <c r="J136"/>
  <c r="K136"/>
  <c r="L136"/>
  <c r="M136"/>
  <c r="B137"/>
  <c r="C137"/>
  <c r="D137"/>
  <c r="E137"/>
  <c r="F137"/>
  <c r="G137"/>
  <c r="H137"/>
  <c r="I137"/>
  <c r="J137"/>
  <c r="K137"/>
  <c r="L137"/>
  <c r="M137"/>
  <c r="B138"/>
  <c r="C138"/>
  <c r="D138"/>
  <c r="E138"/>
  <c r="F138"/>
  <c r="G138"/>
  <c r="H138"/>
  <c r="I138"/>
  <c r="J138"/>
  <c r="K138"/>
  <c r="L138"/>
  <c r="M138"/>
  <c r="C88"/>
  <c r="D88"/>
  <c r="E88"/>
  <c r="F88"/>
  <c r="G88"/>
  <c r="H88"/>
  <c r="I88"/>
  <c r="J88"/>
  <c r="K88"/>
  <c r="L88"/>
  <c r="M88"/>
  <c r="B88"/>
  <c r="B84"/>
  <c r="C84"/>
  <c r="D84"/>
  <c r="E84"/>
  <c r="F84"/>
  <c r="G84"/>
  <c r="H84"/>
  <c r="I84"/>
  <c r="J84"/>
  <c r="K84"/>
  <c r="L84"/>
  <c r="M84"/>
  <c r="B85"/>
  <c r="C85"/>
  <c r="D85"/>
  <c r="E85"/>
  <c r="F85"/>
  <c r="G85"/>
  <c r="H85"/>
  <c r="I85"/>
  <c r="J85"/>
  <c r="K85"/>
  <c r="L85"/>
  <c r="M85"/>
  <c r="B86"/>
  <c r="C86"/>
  <c r="D86"/>
  <c r="E86"/>
  <c r="F86"/>
  <c r="G86"/>
  <c r="H86"/>
  <c r="I86"/>
  <c r="J86"/>
  <c r="K86"/>
  <c r="L86"/>
  <c r="M86"/>
  <c r="B87"/>
  <c r="C87"/>
  <c r="D87"/>
  <c r="E87"/>
  <c r="F87"/>
  <c r="G87"/>
  <c r="H87"/>
  <c r="I87"/>
  <c r="J87"/>
  <c r="K87"/>
  <c r="L87"/>
  <c r="M87"/>
  <c r="C83"/>
  <c r="D83"/>
  <c r="E83"/>
  <c r="E151" s="1"/>
  <c r="F83"/>
  <c r="G83"/>
  <c r="H83"/>
  <c r="I83"/>
  <c r="I151" s="1"/>
  <c r="J83"/>
  <c r="K83"/>
  <c r="L83"/>
  <c r="M83"/>
  <c r="M151" s="1"/>
  <c r="B83"/>
  <c r="C13"/>
  <c r="D13"/>
  <c r="E13"/>
  <c r="D164" s="1"/>
  <c r="F13"/>
  <c r="G13"/>
  <c r="F164" s="1"/>
  <c r="H13"/>
  <c r="I13"/>
  <c r="H164" s="1"/>
  <c r="J13"/>
  <c r="K13"/>
  <c r="J164" s="1"/>
  <c r="L13"/>
  <c r="M13"/>
  <c r="L164" s="1"/>
  <c r="N13"/>
  <c r="C14"/>
  <c r="D14"/>
  <c r="E14"/>
  <c r="D165" s="1"/>
  <c r="F14"/>
  <c r="G14"/>
  <c r="F165" s="1"/>
  <c r="H14"/>
  <c r="I14"/>
  <c r="H165" s="1"/>
  <c r="J14"/>
  <c r="K14"/>
  <c r="J165" s="1"/>
  <c r="L14"/>
  <c r="M14"/>
  <c r="L165" s="1"/>
  <c r="N14"/>
  <c r="C16"/>
  <c r="B167" s="1"/>
  <c r="D16"/>
  <c r="E16"/>
  <c r="D167" s="1"/>
  <c r="F16"/>
  <c r="G16"/>
  <c r="F167" s="1"/>
  <c r="H16"/>
  <c r="I16"/>
  <c r="H167" s="1"/>
  <c r="J16"/>
  <c r="K16"/>
  <c r="J167" s="1"/>
  <c r="L16"/>
  <c r="M16"/>
  <c r="L167" s="1"/>
  <c r="N16"/>
  <c r="C17"/>
  <c r="D17"/>
  <c r="E17"/>
  <c r="D168" s="1"/>
  <c r="F17"/>
  <c r="G17"/>
  <c r="F168" s="1"/>
  <c r="H17"/>
  <c r="I17"/>
  <c r="H168" s="1"/>
  <c r="J17"/>
  <c r="K17"/>
  <c r="J168" s="1"/>
  <c r="L17"/>
  <c r="M17"/>
  <c r="L168" s="1"/>
  <c r="N17"/>
  <c r="C18"/>
  <c r="B169" s="1"/>
  <c r="D18"/>
  <c r="E18"/>
  <c r="D169" s="1"/>
  <c r="F18"/>
  <c r="G18"/>
  <c r="F169" s="1"/>
  <c r="H18"/>
  <c r="I18"/>
  <c r="H169" s="1"/>
  <c r="J18"/>
  <c r="K18"/>
  <c r="J169" s="1"/>
  <c r="L18"/>
  <c r="M18"/>
  <c r="L169" s="1"/>
  <c r="N18"/>
  <c r="C19"/>
  <c r="D19"/>
  <c r="E19"/>
  <c r="D170" s="1"/>
  <c r="F19"/>
  <c r="G19"/>
  <c r="F170" s="1"/>
  <c r="H19"/>
  <c r="I19"/>
  <c r="H170" s="1"/>
  <c r="J19"/>
  <c r="K19"/>
  <c r="J170" s="1"/>
  <c r="L19"/>
  <c r="M19"/>
  <c r="L170" s="1"/>
  <c r="N19"/>
  <c r="C20"/>
  <c r="B171" s="1"/>
  <c r="D20"/>
  <c r="E20"/>
  <c r="D171" s="1"/>
  <c r="F20"/>
  <c r="G20"/>
  <c r="F171" s="1"/>
  <c r="H20"/>
  <c r="I20"/>
  <c r="H171" s="1"/>
  <c r="J20"/>
  <c r="K20"/>
  <c r="J171" s="1"/>
  <c r="L20"/>
  <c r="M20"/>
  <c r="L171" s="1"/>
  <c r="N20"/>
  <c r="C22"/>
  <c r="D22"/>
  <c r="E22"/>
  <c r="D173" s="1"/>
  <c r="F22"/>
  <c r="G22"/>
  <c r="F173" s="1"/>
  <c r="H22"/>
  <c r="I22"/>
  <c r="H173" s="1"/>
  <c r="J22"/>
  <c r="K22"/>
  <c r="J173" s="1"/>
  <c r="L22"/>
  <c r="M22"/>
  <c r="L173" s="1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B176" s="1"/>
  <c r="D25"/>
  <c r="E25"/>
  <c r="D176" s="1"/>
  <c r="F25"/>
  <c r="G25"/>
  <c r="F176" s="1"/>
  <c r="H25"/>
  <c r="I25"/>
  <c r="H176" s="1"/>
  <c r="J25"/>
  <c r="K25"/>
  <c r="J176" s="1"/>
  <c r="L25"/>
  <c r="M25"/>
  <c r="L176" s="1"/>
  <c r="N25"/>
  <c r="C26"/>
  <c r="D26"/>
  <c r="E26"/>
  <c r="D177" s="1"/>
  <c r="F26"/>
  <c r="G26"/>
  <c r="F177" s="1"/>
  <c r="H26"/>
  <c r="I26"/>
  <c r="H177" s="1"/>
  <c r="J26"/>
  <c r="K26"/>
  <c r="J177" s="1"/>
  <c r="L26"/>
  <c r="M26"/>
  <c r="L177" s="1"/>
  <c r="N26"/>
  <c r="C28"/>
  <c r="B179" s="1"/>
  <c r="D28"/>
  <c r="E28"/>
  <c r="D179" s="1"/>
  <c r="F28"/>
  <c r="G28"/>
  <c r="F179" s="1"/>
  <c r="H28"/>
  <c r="I28"/>
  <c r="H179" s="1"/>
  <c r="J28"/>
  <c r="K28"/>
  <c r="J179" s="1"/>
  <c r="L28"/>
  <c r="M28"/>
  <c r="L179" s="1"/>
  <c r="N28"/>
  <c r="C29"/>
  <c r="D29"/>
  <c r="E29"/>
  <c r="D180" s="1"/>
  <c r="F29"/>
  <c r="G29"/>
  <c r="F180" s="1"/>
  <c r="H29"/>
  <c r="I29"/>
  <c r="H180" s="1"/>
  <c r="J29"/>
  <c r="K29"/>
  <c r="J180" s="1"/>
  <c r="L29"/>
  <c r="M29"/>
  <c r="L180" s="1"/>
  <c r="N29"/>
  <c r="C30"/>
  <c r="B181" s="1"/>
  <c r="D30"/>
  <c r="E30"/>
  <c r="D181" s="1"/>
  <c r="F30"/>
  <c r="G30"/>
  <c r="F181" s="1"/>
  <c r="H30"/>
  <c r="I30"/>
  <c r="H181" s="1"/>
  <c r="J30"/>
  <c r="K30"/>
  <c r="J181" s="1"/>
  <c r="L30"/>
  <c r="M30"/>
  <c r="L181" s="1"/>
  <c r="N30"/>
  <c r="C31"/>
  <c r="D31"/>
  <c r="E31"/>
  <c r="D182" s="1"/>
  <c r="F31"/>
  <c r="G31"/>
  <c r="F182" s="1"/>
  <c r="H31"/>
  <c r="I31"/>
  <c r="H182" s="1"/>
  <c r="J31"/>
  <c r="K31"/>
  <c r="J182" s="1"/>
  <c r="L31"/>
  <c r="M31"/>
  <c r="L182" s="1"/>
  <c r="N31"/>
  <c r="C32"/>
  <c r="B183" s="1"/>
  <c r="D32"/>
  <c r="E32"/>
  <c r="D183" s="1"/>
  <c r="F32"/>
  <c r="G32"/>
  <c r="F183" s="1"/>
  <c r="H32"/>
  <c r="I32"/>
  <c r="H183" s="1"/>
  <c r="J32"/>
  <c r="K32"/>
  <c r="J183" s="1"/>
  <c r="L32"/>
  <c r="M32"/>
  <c r="L183" s="1"/>
  <c r="N32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D187" s="1"/>
  <c r="F36"/>
  <c r="G36"/>
  <c r="F187" s="1"/>
  <c r="H36"/>
  <c r="I36"/>
  <c r="H187" s="1"/>
  <c r="J36"/>
  <c r="K36"/>
  <c r="J187" s="1"/>
  <c r="L36"/>
  <c r="M36"/>
  <c r="L187" s="1"/>
  <c r="N36"/>
  <c r="C37"/>
  <c r="B188" s="1"/>
  <c r="D37"/>
  <c r="E37"/>
  <c r="D188" s="1"/>
  <c r="F37"/>
  <c r="G37"/>
  <c r="F188" s="1"/>
  <c r="H37"/>
  <c r="I37"/>
  <c r="H188" s="1"/>
  <c r="J37"/>
  <c r="K37"/>
  <c r="J188" s="1"/>
  <c r="L37"/>
  <c r="M37"/>
  <c r="L188" s="1"/>
  <c r="N37"/>
  <c r="C38"/>
  <c r="D38"/>
  <c r="E38"/>
  <c r="D189" s="1"/>
  <c r="F38"/>
  <c r="G38"/>
  <c r="F189" s="1"/>
  <c r="H38"/>
  <c r="I38"/>
  <c r="H189" s="1"/>
  <c r="J38"/>
  <c r="K38"/>
  <c r="J189" s="1"/>
  <c r="L38"/>
  <c r="M38"/>
  <c r="L189" s="1"/>
  <c r="N38"/>
  <c r="C40"/>
  <c r="B191" s="1"/>
  <c r="D40"/>
  <c r="E40"/>
  <c r="D191" s="1"/>
  <c r="F40"/>
  <c r="G40"/>
  <c r="F191" s="1"/>
  <c r="H40"/>
  <c r="I40"/>
  <c r="H191" s="1"/>
  <c r="J40"/>
  <c r="K40"/>
  <c r="J191" s="1"/>
  <c r="L40"/>
  <c r="M40"/>
  <c r="L191" s="1"/>
  <c r="N40"/>
  <c r="C41"/>
  <c r="D41"/>
  <c r="E41"/>
  <c r="D192" s="1"/>
  <c r="F41"/>
  <c r="G41"/>
  <c r="F192" s="1"/>
  <c r="H41"/>
  <c r="I41"/>
  <c r="H192" s="1"/>
  <c r="J41"/>
  <c r="K41"/>
  <c r="J192" s="1"/>
  <c r="L41"/>
  <c r="M41"/>
  <c r="L192" s="1"/>
  <c r="N41"/>
  <c r="C42"/>
  <c r="B193" s="1"/>
  <c r="D42"/>
  <c r="E42"/>
  <c r="D193" s="1"/>
  <c r="F42"/>
  <c r="G42"/>
  <c r="F193" s="1"/>
  <c r="H42"/>
  <c r="I42"/>
  <c r="H193" s="1"/>
  <c r="J42"/>
  <c r="K42"/>
  <c r="J193" s="1"/>
  <c r="L42"/>
  <c r="M42"/>
  <c r="L193" s="1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6"/>
  <c r="D46"/>
  <c r="E46"/>
  <c r="D197" s="1"/>
  <c r="F46"/>
  <c r="G46"/>
  <c r="F197" s="1"/>
  <c r="H46"/>
  <c r="I46"/>
  <c r="H197" s="1"/>
  <c r="J46"/>
  <c r="K46"/>
  <c r="J197" s="1"/>
  <c r="L46"/>
  <c r="M46"/>
  <c r="L197" s="1"/>
  <c r="N46"/>
  <c r="C47"/>
  <c r="B198" s="1"/>
  <c r="D47"/>
  <c r="E47"/>
  <c r="D198" s="1"/>
  <c r="F47"/>
  <c r="G47"/>
  <c r="F198" s="1"/>
  <c r="H47"/>
  <c r="I47"/>
  <c r="H198" s="1"/>
  <c r="J47"/>
  <c r="K47"/>
  <c r="J198" s="1"/>
  <c r="L47"/>
  <c r="M47"/>
  <c r="L198" s="1"/>
  <c r="N47"/>
  <c r="C48"/>
  <c r="D48"/>
  <c r="E48"/>
  <c r="D199" s="1"/>
  <c r="F48"/>
  <c r="G48"/>
  <c r="F199" s="1"/>
  <c r="H48"/>
  <c r="I48"/>
  <c r="H199" s="1"/>
  <c r="J48"/>
  <c r="K48"/>
  <c r="J199" s="1"/>
  <c r="L48"/>
  <c r="M48"/>
  <c r="L199" s="1"/>
  <c r="N48"/>
  <c r="C49"/>
  <c r="B200" s="1"/>
  <c r="D49"/>
  <c r="E49"/>
  <c r="D200" s="1"/>
  <c r="F49"/>
  <c r="G49"/>
  <c r="F200" s="1"/>
  <c r="H49"/>
  <c r="I49"/>
  <c r="H200" s="1"/>
  <c r="J49"/>
  <c r="K49"/>
  <c r="J200" s="1"/>
  <c r="L49"/>
  <c r="M49"/>
  <c r="L200" s="1"/>
  <c r="N49"/>
  <c r="C50"/>
  <c r="D50"/>
  <c r="E50"/>
  <c r="D201" s="1"/>
  <c r="F50"/>
  <c r="G50"/>
  <c r="F201" s="1"/>
  <c r="H50"/>
  <c r="I50"/>
  <c r="H201" s="1"/>
  <c r="J50"/>
  <c r="K50"/>
  <c r="J201" s="1"/>
  <c r="L50"/>
  <c r="M50"/>
  <c r="L201" s="1"/>
  <c r="N50"/>
  <c r="C52"/>
  <c r="B203" s="1"/>
  <c r="D52"/>
  <c r="E52"/>
  <c r="D203" s="1"/>
  <c r="F52"/>
  <c r="G52"/>
  <c r="F203" s="1"/>
  <c r="H52"/>
  <c r="I52"/>
  <c r="H203" s="1"/>
  <c r="J52"/>
  <c r="K52"/>
  <c r="J203" s="1"/>
  <c r="L52"/>
  <c r="M52"/>
  <c r="L203" s="1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8"/>
  <c r="D58"/>
  <c r="E58"/>
  <c r="D209" s="1"/>
  <c r="F58"/>
  <c r="G58"/>
  <c r="F209" s="1"/>
  <c r="H58"/>
  <c r="I58"/>
  <c r="H209" s="1"/>
  <c r="J58"/>
  <c r="K58"/>
  <c r="J209" s="1"/>
  <c r="L58"/>
  <c r="M58"/>
  <c r="L209" s="1"/>
  <c r="N58"/>
  <c r="C59"/>
  <c r="B210" s="1"/>
  <c r="D59"/>
  <c r="E59"/>
  <c r="D210" s="1"/>
  <c r="F59"/>
  <c r="G59"/>
  <c r="F210" s="1"/>
  <c r="H59"/>
  <c r="I59"/>
  <c r="H210" s="1"/>
  <c r="J59"/>
  <c r="K59"/>
  <c r="J210" s="1"/>
  <c r="L59"/>
  <c r="M59"/>
  <c r="L210" s="1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D213" s="1"/>
  <c r="F62"/>
  <c r="G62"/>
  <c r="F213" s="1"/>
  <c r="H62"/>
  <c r="I62"/>
  <c r="H213" s="1"/>
  <c r="J62"/>
  <c r="K62"/>
  <c r="J213" s="1"/>
  <c r="L62"/>
  <c r="M62"/>
  <c r="L213" s="1"/>
  <c r="N62"/>
  <c r="D12"/>
  <c r="E12"/>
  <c r="F12"/>
  <c r="G12"/>
  <c r="H12"/>
  <c r="I12"/>
  <c r="J12"/>
  <c r="K12"/>
  <c r="L12"/>
  <c r="M12"/>
  <c r="N12"/>
  <c r="C12"/>
  <c r="C10"/>
  <c r="D10"/>
  <c r="E10"/>
  <c r="F10"/>
  <c r="G10"/>
  <c r="H10"/>
  <c r="I10"/>
  <c r="J10"/>
  <c r="K10"/>
  <c r="L10"/>
  <c r="M10"/>
  <c r="N10"/>
  <c r="C11"/>
  <c r="B162" s="1"/>
  <c r="D11"/>
  <c r="E11"/>
  <c r="D162" s="1"/>
  <c r="F11"/>
  <c r="G11"/>
  <c r="F162" s="1"/>
  <c r="H11"/>
  <c r="I11"/>
  <c r="H162" s="1"/>
  <c r="J11"/>
  <c r="K11"/>
  <c r="J162" s="1"/>
  <c r="L11"/>
  <c r="M11"/>
  <c r="L162" s="1"/>
  <c r="N11"/>
  <c r="D8"/>
  <c r="C159" s="1"/>
  <c r="E8"/>
  <c r="F8"/>
  <c r="E159" s="1"/>
  <c r="G8"/>
  <c r="H8"/>
  <c r="G159" s="1"/>
  <c r="I8"/>
  <c r="J8"/>
  <c r="I159" s="1"/>
  <c r="K8"/>
  <c r="L8"/>
  <c r="K159" s="1"/>
  <c r="M8"/>
  <c r="N8"/>
  <c r="M159" s="1"/>
  <c r="C8"/>
  <c r="D7"/>
  <c r="E7"/>
  <c r="F7"/>
  <c r="G7"/>
  <c r="H7"/>
  <c r="I7"/>
  <c r="J7"/>
  <c r="K7"/>
  <c r="L7"/>
  <c r="M7"/>
  <c r="N7"/>
  <c r="C7"/>
  <c r="B158" i="2"/>
  <c r="C158"/>
  <c r="D158"/>
  <c r="E158"/>
  <c r="F158"/>
  <c r="G158"/>
  <c r="H158"/>
  <c r="I158"/>
  <c r="J158"/>
  <c r="K158"/>
  <c r="L158"/>
  <c r="M158"/>
  <c r="N158"/>
  <c r="O7"/>
  <c r="O158"/>
  <c r="B159"/>
  <c r="C159"/>
  <c r="N159" s="1"/>
  <c r="D159"/>
  <c r="E159"/>
  <c r="F159"/>
  <c r="G159"/>
  <c r="H159"/>
  <c r="I159"/>
  <c r="J159"/>
  <c r="K159"/>
  <c r="L159"/>
  <c r="M159"/>
  <c r="O8"/>
  <c r="B161"/>
  <c r="C161"/>
  <c r="D161"/>
  <c r="E161"/>
  <c r="F161"/>
  <c r="G161"/>
  <c r="H161"/>
  <c r="I161"/>
  <c r="J161"/>
  <c r="K161"/>
  <c r="L161"/>
  <c r="M161"/>
  <c r="N161"/>
  <c r="O10"/>
  <c r="O161"/>
  <c r="B162"/>
  <c r="C162"/>
  <c r="N162" s="1"/>
  <c r="O162" s="1"/>
  <c r="P162" s="1"/>
  <c r="D162"/>
  <c r="E162"/>
  <c r="F162"/>
  <c r="G162"/>
  <c r="H162"/>
  <c r="I162"/>
  <c r="J162"/>
  <c r="K162"/>
  <c r="L162"/>
  <c r="M162"/>
  <c r="O11"/>
  <c r="B163"/>
  <c r="C163"/>
  <c r="D163"/>
  <c r="E163"/>
  <c r="F163"/>
  <c r="G163"/>
  <c r="H163"/>
  <c r="I163"/>
  <c r="J163"/>
  <c r="K163"/>
  <c r="L163"/>
  <c r="M163"/>
  <c r="N163"/>
  <c r="O12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13"/>
  <c r="B165"/>
  <c r="C165"/>
  <c r="D165"/>
  <c r="E165"/>
  <c r="F165"/>
  <c r="G165"/>
  <c r="H165"/>
  <c r="I165"/>
  <c r="J165"/>
  <c r="K165"/>
  <c r="L165"/>
  <c r="M165"/>
  <c r="N165"/>
  <c r="O14"/>
  <c r="O165"/>
  <c r="B167"/>
  <c r="C167"/>
  <c r="N167" s="1"/>
  <c r="O167" s="1"/>
  <c r="P167" s="1"/>
  <c r="D167"/>
  <c r="E167"/>
  <c r="F167"/>
  <c r="G167"/>
  <c r="H167"/>
  <c r="I167"/>
  <c r="J167"/>
  <c r="K167"/>
  <c r="L167"/>
  <c r="M167"/>
  <c r="O16"/>
  <c r="B168"/>
  <c r="C168"/>
  <c r="D168"/>
  <c r="E168"/>
  <c r="F168"/>
  <c r="G168"/>
  <c r="H168"/>
  <c r="I168"/>
  <c r="J168"/>
  <c r="K168"/>
  <c r="L168"/>
  <c r="M168"/>
  <c r="N168"/>
  <c r="O17"/>
  <c r="O168"/>
  <c r="B169"/>
  <c r="C169"/>
  <c r="N169" s="1"/>
  <c r="O169" s="1"/>
  <c r="P169" s="1"/>
  <c r="D169"/>
  <c r="E169"/>
  <c r="F169"/>
  <c r="G169"/>
  <c r="H169"/>
  <c r="I169"/>
  <c r="J169"/>
  <c r="K169"/>
  <c r="L169"/>
  <c r="M169"/>
  <c r="O18"/>
  <c r="B170"/>
  <c r="C170"/>
  <c r="D170"/>
  <c r="E170"/>
  <c r="F170"/>
  <c r="G170"/>
  <c r="H170"/>
  <c r="I170"/>
  <c r="J170"/>
  <c r="K170"/>
  <c r="L170"/>
  <c r="M170"/>
  <c r="N170"/>
  <c r="O19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20"/>
  <c r="B173"/>
  <c r="C173"/>
  <c r="D173"/>
  <c r="E173"/>
  <c r="F173"/>
  <c r="G173"/>
  <c r="H173"/>
  <c r="I173"/>
  <c r="J173"/>
  <c r="K173"/>
  <c r="L173"/>
  <c r="M173"/>
  <c r="N173"/>
  <c r="O22"/>
  <c r="O173"/>
  <c r="B174"/>
  <c r="C174"/>
  <c r="N174" s="1"/>
  <c r="O174" s="1"/>
  <c r="P174" s="1"/>
  <c r="D174"/>
  <c r="E174"/>
  <c r="F174"/>
  <c r="G174"/>
  <c r="H174"/>
  <c r="I174"/>
  <c r="J174"/>
  <c r="K174"/>
  <c r="L174"/>
  <c r="M174"/>
  <c r="O23"/>
  <c r="B175"/>
  <c r="C175"/>
  <c r="D175"/>
  <c r="E175"/>
  <c r="F175"/>
  <c r="G175"/>
  <c r="H175"/>
  <c r="I175"/>
  <c r="J175"/>
  <c r="K175"/>
  <c r="L175"/>
  <c r="M175"/>
  <c r="N175"/>
  <c r="O24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25"/>
  <c r="B177"/>
  <c r="C177"/>
  <c r="D177"/>
  <c r="E177"/>
  <c r="F177"/>
  <c r="G177"/>
  <c r="H177"/>
  <c r="I177"/>
  <c r="J177"/>
  <c r="K177"/>
  <c r="L177"/>
  <c r="M177"/>
  <c r="N177"/>
  <c r="O26"/>
  <c r="O177"/>
  <c r="B179"/>
  <c r="C179"/>
  <c r="N179" s="1"/>
  <c r="O179" s="1"/>
  <c r="P179" s="1"/>
  <c r="D179"/>
  <c r="E179"/>
  <c r="F179"/>
  <c r="G179"/>
  <c r="H179"/>
  <c r="I179"/>
  <c r="J179"/>
  <c r="K179"/>
  <c r="L179"/>
  <c r="M179"/>
  <c r="O28"/>
  <c r="B180"/>
  <c r="C180"/>
  <c r="D180"/>
  <c r="E180"/>
  <c r="F180"/>
  <c r="G180"/>
  <c r="H180"/>
  <c r="I180"/>
  <c r="J180"/>
  <c r="K180"/>
  <c r="L180"/>
  <c r="M180"/>
  <c r="N180"/>
  <c r="O29"/>
  <c r="O180"/>
  <c r="B181"/>
  <c r="C181"/>
  <c r="N181" s="1"/>
  <c r="O181" s="1"/>
  <c r="P181" s="1"/>
  <c r="D181"/>
  <c r="E181"/>
  <c r="F181"/>
  <c r="G181"/>
  <c r="H181"/>
  <c r="I181"/>
  <c r="J181"/>
  <c r="K181"/>
  <c r="L181"/>
  <c r="M181"/>
  <c r="O30"/>
  <c r="B182"/>
  <c r="C182"/>
  <c r="D182"/>
  <c r="E182"/>
  <c r="F182"/>
  <c r="G182"/>
  <c r="H182"/>
  <c r="I182"/>
  <c r="J182"/>
  <c r="K182"/>
  <c r="L182"/>
  <c r="M182"/>
  <c r="N182"/>
  <c r="O31"/>
  <c r="O182"/>
  <c r="B183"/>
  <c r="C183"/>
  <c r="N183" s="1"/>
  <c r="O183" s="1"/>
  <c r="P183" s="1"/>
  <c r="D183"/>
  <c r="E183"/>
  <c r="F183"/>
  <c r="G183"/>
  <c r="H183"/>
  <c r="I183"/>
  <c r="J183"/>
  <c r="K183"/>
  <c r="L183"/>
  <c r="M183"/>
  <c r="O32"/>
  <c r="B185"/>
  <c r="C185"/>
  <c r="D185"/>
  <c r="E185"/>
  <c r="F185"/>
  <c r="G185"/>
  <c r="H185"/>
  <c r="I185"/>
  <c r="J185"/>
  <c r="K185"/>
  <c r="L185"/>
  <c r="M185"/>
  <c r="N185"/>
  <c r="O34"/>
  <c r="O185"/>
  <c r="B186"/>
  <c r="C186"/>
  <c r="N186" s="1"/>
  <c r="O186" s="1"/>
  <c r="P186" s="1"/>
  <c r="D186"/>
  <c r="E186"/>
  <c r="F186"/>
  <c r="G186"/>
  <c r="H186"/>
  <c r="I186"/>
  <c r="J186"/>
  <c r="K186"/>
  <c r="L186"/>
  <c r="M186"/>
  <c r="O35"/>
  <c r="B187"/>
  <c r="C187"/>
  <c r="D187"/>
  <c r="E187"/>
  <c r="F187"/>
  <c r="G187"/>
  <c r="H187"/>
  <c r="I187"/>
  <c r="J187"/>
  <c r="K187"/>
  <c r="L187"/>
  <c r="M187"/>
  <c r="N187"/>
  <c r="O36"/>
  <c r="O187"/>
  <c r="B188"/>
  <c r="C188"/>
  <c r="N188" s="1"/>
  <c r="O188" s="1"/>
  <c r="P188" s="1"/>
  <c r="D188"/>
  <c r="E188"/>
  <c r="F188"/>
  <c r="G188"/>
  <c r="H188"/>
  <c r="I188"/>
  <c r="J188"/>
  <c r="K188"/>
  <c r="L188"/>
  <c r="M188"/>
  <c r="O37"/>
  <c r="B189"/>
  <c r="C189"/>
  <c r="D189"/>
  <c r="E189"/>
  <c r="F189"/>
  <c r="G189"/>
  <c r="H189"/>
  <c r="I189"/>
  <c r="J189"/>
  <c r="K189"/>
  <c r="L189"/>
  <c r="M189"/>
  <c r="N189"/>
  <c r="O38"/>
  <c r="O189"/>
  <c r="B191"/>
  <c r="C191"/>
  <c r="N191" s="1"/>
  <c r="O191" s="1"/>
  <c r="P191" s="1"/>
  <c r="D191"/>
  <c r="E191"/>
  <c r="F191"/>
  <c r="G191"/>
  <c r="H191"/>
  <c r="I191"/>
  <c r="J191"/>
  <c r="K191"/>
  <c r="L191"/>
  <c r="M191"/>
  <c r="O40"/>
  <c r="B192"/>
  <c r="C192"/>
  <c r="D192"/>
  <c r="E192"/>
  <c r="F192"/>
  <c r="G192"/>
  <c r="H192"/>
  <c r="I192"/>
  <c r="J192"/>
  <c r="K192"/>
  <c r="L192"/>
  <c r="M192"/>
  <c r="N192"/>
  <c r="O41"/>
  <c r="O192"/>
  <c r="B193"/>
  <c r="C193"/>
  <c r="N193" s="1"/>
  <c r="O193" s="1"/>
  <c r="P193" s="1"/>
  <c r="D193"/>
  <c r="E193"/>
  <c r="F193"/>
  <c r="G193"/>
  <c r="H193"/>
  <c r="I193"/>
  <c r="J193"/>
  <c r="K193"/>
  <c r="L193"/>
  <c r="M193"/>
  <c r="O42"/>
  <c r="B194"/>
  <c r="C194"/>
  <c r="D194"/>
  <c r="E194"/>
  <c r="F194"/>
  <c r="G194"/>
  <c r="H194"/>
  <c r="I194"/>
  <c r="J194"/>
  <c r="K194"/>
  <c r="L194"/>
  <c r="M194"/>
  <c r="N194"/>
  <c r="O43"/>
  <c r="O194"/>
  <c r="B195"/>
  <c r="C195"/>
  <c r="N195" s="1"/>
  <c r="O195" s="1"/>
  <c r="P195" s="1"/>
  <c r="D195"/>
  <c r="E195"/>
  <c r="F195"/>
  <c r="G195"/>
  <c r="H195"/>
  <c r="I195"/>
  <c r="J195"/>
  <c r="K195"/>
  <c r="L195"/>
  <c r="M195"/>
  <c r="O44"/>
  <c r="B197"/>
  <c r="C197"/>
  <c r="D197"/>
  <c r="E197"/>
  <c r="F197"/>
  <c r="G197"/>
  <c r="H197"/>
  <c r="I197"/>
  <c r="J197"/>
  <c r="K197"/>
  <c r="L197"/>
  <c r="M197"/>
  <c r="N197"/>
  <c r="O46"/>
  <c r="O197"/>
  <c r="B198"/>
  <c r="C198"/>
  <c r="N198" s="1"/>
  <c r="O198" s="1"/>
  <c r="P198" s="1"/>
  <c r="D198"/>
  <c r="E198"/>
  <c r="F198"/>
  <c r="G198"/>
  <c r="H198"/>
  <c r="I198"/>
  <c r="J198"/>
  <c r="K198"/>
  <c r="L198"/>
  <c r="M198"/>
  <c r="O47"/>
  <c r="B199"/>
  <c r="C199"/>
  <c r="D199"/>
  <c r="E199"/>
  <c r="F199"/>
  <c r="G199"/>
  <c r="H199"/>
  <c r="I199"/>
  <c r="J199"/>
  <c r="K199"/>
  <c r="L199"/>
  <c r="M199"/>
  <c r="N199"/>
  <c r="O48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49"/>
  <c r="B201"/>
  <c r="C201"/>
  <c r="D201"/>
  <c r="E201"/>
  <c r="F201"/>
  <c r="G201"/>
  <c r="H201"/>
  <c r="I201"/>
  <c r="J201"/>
  <c r="K201"/>
  <c r="L201"/>
  <c r="M201"/>
  <c r="N201"/>
  <c r="O50"/>
  <c r="O201"/>
  <c r="B203"/>
  <c r="C203"/>
  <c r="N203" s="1"/>
  <c r="O203" s="1"/>
  <c r="P203" s="1"/>
  <c r="D203"/>
  <c r="E203"/>
  <c r="F203"/>
  <c r="G203"/>
  <c r="H203"/>
  <c r="I203"/>
  <c r="J203"/>
  <c r="K203"/>
  <c r="L203"/>
  <c r="M203"/>
  <c r="O52"/>
  <c r="B204"/>
  <c r="C204"/>
  <c r="D204"/>
  <c r="E204"/>
  <c r="F204"/>
  <c r="G204"/>
  <c r="H204"/>
  <c r="I204"/>
  <c r="J204"/>
  <c r="K204"/>
  <c r="L204"/>
  <c r="M204"/>
  <c r="N204"/>
  <c r="O53"/>
  <c r="O204"/>
  <c r="B205"/>
  <c r="C205"/>
  <c r="N205" s="1"/>
  <c r="O205" s="1"/>
  <c r="P205" s="1"/>
  <c r="D205"/>
  <c r="E205"/>
  <c r="F205"/>
  <c r="G205"/>
  <c r="H205"/>
  <c r="I205"/>
  <c r="J205"/>
  <c r="K205"/>
  <c r="L205"/>
  <c r="M205"/>
  <c r="O54"/>
  <c r="B206"/>
  <c r="C206"/>
  <c r="D206"/>
  <c r="E206"/>
  <c r="F206"/>
  <c r="G206"/>
  <c r="H206"/>
  <c r="I206"/>
  <c r="J206"/>
  <c r="K206"/>
  <c r="L206"/>
  <c r="M206"/>
  <c r="N206"/>
  <c r="O55"/>
  <c r="O206"/>
  <c r="B207"/>
  <c r="C207"/>
  <c r="N207" s="1"/>
  <c r="O207" s="1"/>
  <c r="P207" s="1"/>
  <c r="D207"/>
  <c r="E207"/>
  <c r="F207"/>
  <c r="G207"/>
  <c r="H207"/>
  <c r="I207"/>
  <c r="J207"/>
  <c r="K207"/>
  <c r="L207"/>
  <c r="M207"/>
  <c r="O56"/>
  <c r="B209"/>
  <c r="C209"/>
  <c r="D209"/>
  <c r="E209"/>
  <c r="F209"/>
  <c r="G209"/>
  <c r="H209"/>
  <c r="I209"/>
  <c r="J209"/>
  <c r="K209"/>
  <c r="L209"/>
  <c r="M209"/>
  <c r="N209"/>
  <c r="O58"/>
  <c r="O209"/>
  <c r="B210"/>
  <c r="C210"/>
  <c r="N210" s="1"/>
  <c r="O210" s="1"/>
  <c r="P210" s="1"/>
  <c r="D210"/>
  <c r="E210"/>
  <c r="F210"/>
  <c r="G210"/>
  <c r="H210"/>
  <c r="I210"/>
  <c r="J210"/>
  <c r="K210"/>
  <c r="L210"/>
  <c r="M210"/>
  <c r="O59"/>
  <c r="B211"/>
  <c r="C211"/>
  <c r="D211"/>
  <c r="E211"/>
  <c r="F211"/>
  <c r="G211"/>
  <c r="H211"/>
  <c r="I211"/>
  <c r="J211"/>
  <c r="K211"/>
  <c r="L211"/>
  <c r="M211"/>
  <c r="N211"/>
  <c r="O60"/>
  <c r="O211"/>
  <c r="B212"/>
  <c r="C212"/>
  <c r="N212" s="1"/>
  <c r="O212" s="1"/>
  <c r="P212" s="1"/>
  <c r="D212"/>
  <c r="E212"/>
  <c r="F212"/>
  <c r="G212"/>
  <c r="H212"/>
  <c r="I212"/>
  <c r="J212"/>
  <c r="K212"/>
  <c r="L212"/>
  <c r="M212"/>
  <c r="O61"/>
  <c r="B213"/>
  <c r="C213"/>
  <c r="D213"/>
  <c r="E213"/>
  <c r="F213"/>
  <c r="G213"/>
  <c r="H213"/>
  <c r="I213"/>
  <c r="J213"/>
  <c r="K213"/>
  <c r="L213"/>
  <c r="M213"/>
  <c r="N213"/>
  <c r="O62"/>
  <c r="O213"/>
  <c r="B215"/>
  <c r="C215"/>
  <c r="N215" s="1"/>
  <c r="O215" s="1"/>
  <c r="P215" s="1"/>
  <c r="D215"/>
  <c r="E215"/>
  <c r="F215"/>
  <c r="G215"/>
  <c r="H215"/>
  <c r="I215"/>
  <c r="J215"/>
  <c r="K215"/>
  <c r="L215"/>
  <c r="M215"/>
  <c r="O64"/>
  <c r="M227"/>
  <c r="L227"/>
  <c r="K227"/>
  <c r="J227"/>
  <c r="I227"/>
  <c r="H227"/>
  <c r="G227"/>
  <c r="F227"/>
  <c r="E227"/>
  <c r="D227"/>
  <c r="C227"/>
  <c r="B227"/>
  <c r="O75"/>
  <c r="N83"/>
  <c r="N84"/>
  <c r="N86"/>
  <c r="N87"/>
  <c r="N88"/>
  <c r="N89"/>
  <c r="N90"/>
  <c r="N92"/>
  <c r="N93"/>
  <c r="N94"/>
  <c r="N95"/>
  <c r="N96"/>
  <c r="N98"/>
  <c r="N99"/>
  <c r="N100"/>
  <c r="N101"/>
  <c r="N102"/>
  <c r="N104"/>
  <c r="N105"/>
  <c r="N106"/>
  <c r="N107"/>
  <c r="N108"/>
  <c r="N110"/>
  <c r="N111"/>
  <c r="N112"/>
  <c r="N113"/>
  <c r="N114"/>
  <c r="N116"/>
  <c r="N117"/>
  <c r="N118"/>
  <c r="N119"/>
  <c r="N120"/>
  <c r="N122"/>
  <c r="N123"/>
  <c r="N124"/>
  <c r="N125"/>
  <c r="N126"/>
  <c r="N128"/>
  <c r="N129"/>
  <c r="N130"/>
  <c r="N131"/>
  <c r="N132"/>
  <c r="N151" s="1"/>
  <c r="O151" s="1"/>
  <c r="N134"/>
  <c r="N135"/>
  <c r="N136"/>
  <c r="N137"/>
  <c r="N138"/>
  <c r="N140"/>
  <c r="M226"/>
  <c r="L226"/>
  <c r="K226"/>
  <c r="J226"/>
  <c r="I226"/>
  <c r="H226"/>
  <c r="G226"/>
  <c r="F226"/>
  <c r="E226"/>
  <c r="D226"/>
  <c r="C226"/>
  <c r="B226"/>
  <c r="O140"/>
  <c r="O138"/>
  <c r="P213" s="1"/>
  <c r="O137"/>
  <c r="O136"/>
  <c r="P211" s="1"/>
  <c r="O135"/>
  <c r="O134"/>
  <c r="P209" s="1"/>
  <c r="O132"/>
  <c r="O131"/>
  <c r="P206" s="1"/>
  <c r="O130"/>
  <c r="O129"/>
  <c r="P204" s="1"/>
  <c r="O128"/>
  <c r="O126"/>
  <c r="P201" s="1"/>
  <c r="O125"/>
  <c r="O124"/>
  <c r="P199" s="1"/>
  <c r="O123"/>
  <c r="O122"/>
  <c r="P197" s="1"/>
  <c r="O120"/>
  <c r="O119"/>
  <c r="P194" s="1"/>
  <c r="O118"/>
  <c r="O117"/>
  <c r="P192" s="1"/>
  <c r="O116"/>
  <c r="O114"/>
  <c r="P189" s="1"/>
  <c r="O113"/>
  <c r="O112"/>
  <c r="P187" s="1"/>
  <c r="O111"/>
  <c r="O110"/>
  <c r="P185" s="1"/>
  <c r="O108"/>
  <c r="O107"/>
  <c r="P182" s="1"/>
  <c r="O106"/>
  <c r="O105"/>
  <c r="P180" s="1"/>
  <c r="O104"/>
  <c r="O102"/>
  <c r="P177" s="1"/>
  <c r="O101"/>
  <c r="O100"/>
  <c r="P175" s="1"/>
  <c r="O99"/>
  <c r="O98"/>
  <c r="P173" s="1"/>
  <c r="O96"/>
  <c r="O95"/>
  <c r="P170" s="1"/>
  <c r="O94"/>
  <c r="O93"/>
  <c r="P168" s="1"/>
  <c r="O92"/>
  <c r="O90"/>
  <c r="P165" s="1"/>
  <c r="O89"/>
  <c r="O88"/>
  <c r="P163" s="1"/>
  <c r="O87"/>
  <c r="O86"/>
  <c r="P161" s="1"/>
  <c r="O84"/>
  <c r="O83"/>
  <c r="P158" s="1"/>
  <c r="N152"/>
  <c r="M152"/>
  <c r="L152"/>
  <c r="K152"/>
  <c r="J152"/>
  <c r="I152"/>
  <c r="H152"/>
  <c r="G152"/>
  <c r="F152"/>
  <c r="E152"/>
  <c r="D152"/>
  <c r="C152"/>
  <c r="B152"/>
  <c r="M151"/>
  <c r="L151"/>
  <c r="K151"/>
  <c r="J151"/>
  <c r="I151"/>
  <c r="H151"/>
  <c r="G151"/>
  <c r="F151"/>
  <c r="E151"/>
  <c r="D151"/>
  <c r="C151"/>
  <c r="B151"/>
  <c r="O76"/>
  <c r="N76"/>
  <c r="M76"/>
  <c r="L76"/>
  <c r="K76"/>
  <c r="J76"/>
  <c r="I76"/>
  <c r="H76"/>
  <c r="G76"/>
  <c r="F76"/>
  <c r="E76"/>
  <c r="D76"/>
  <c r="C76"/>
  <c r="N75"/>
  <c r="M75"/>
  <c r="H75"/>
  <c r="G75"/>
  <c r="F75"/>
  <c r="E75"/>
  <c r="D75"/>
  <c r="C75"/>
  <c r="O16" i="8"/>
  <c r="O20"/>
  <c r="O25"/>
  <c r="O30"/>
  <c r="O35"/>
  <c r="O40"/>
  <c r="O44"/>
  <c r="O49"/>
  <c r="O54"/>
  <c r="O59"/>
  <c r="N83"/>
  <c r="N88"/>
  <c r="N90"/>
  <c r="N93"/>
  <c r="N95"/>
  <c r="N98"/>
  <c r="N100"/>
  <c r="N102"/>
  <c r="N105"/>
  <c r="N107"/>
  <c r="N110"/>
  <c r="N112"/>
  <c r="N114"/>
  <c r="N117"/>
  <c r="N119"/>
  <c r="N122"/>
  <c r="N124"/>
  <c r="N126"/>
  <c r="N129"/>
  <c r="N131"/>
  <c r="N134"/>
  <c r="N136"/>
  <c r="N138"/>
  <c r="C151"/>
  <c r="G151"/>
  <c r="K151"/>
  <c r="C152"/>
  <c r="G152"/>
  <c r="K152"/>
  <c r="B158"/>
  <c r="D158"/>
  <c r="F158"/>
  <c r="H158"/>
  <c r="J158"/>
  <c r="L158"/>
  <c r="B159"/>
  <c r="D159"/>
  <c r="F159"/>
  <c r="H159"/>
  <c r="J159"/>
  <c r="L159"/>
  <c r="B161"/>
  <c r="C161"/>
  <c r="D161"/>
  <c r="E161"/>
  <c r="F161"/>
  <c r="G161"/>
  <c r="H161"/>
  <c r="I161"/>
  <c r="J161"/>
  <c r="K161"/>
  <c r="L161"/>
  <c r="M161"/>
  <c r="C162"/>
  <c r="E162"/>
  <c r="G162"/>
  <c r="I162"/>
  <c r="K162"/>
  <c r="M162"/>
  <c r="B163"/>
  <c r="C163"/>
  <c r="D163"/>
  <c r="E163"/>
  <c r="F163"/>
  <c r="G163"/>
  <c r="H163"/>
  <c r="I163"/>
  <c r="J163"/>
  <c r="K163"/>
  <c r="L163"/>
  <c r="M163"/>
  <c r="C164"/>
  <c r="E164"/>
  <c r="G164"/>
  <c r="I164"/>
  <c r="K164"/>
  <c r="M164"/>
  <c r="C165"/>
  <c r="E165"/>
  <c r="G165"/>
  <c r="I165"/>
  <c r="K165"/>
  <c r="M165"/>
  <c r="C167"/>
  <c r="E167"/>
  <c r="G167"/>
  <c r="I167"/>
  <c r="K167"/>
  <c r="M167"/>
  <c r="C168"/>
  <c r="E168"/>
  <c r="G168"/>
  <c r="I168"/>
  <c r="K168"/>
  <c r="M168"/>
  <c r="C169"/>
  <c r="E169"/>
  <c r="G169"/>
  <c r="I169"/>
  <c r="K169"/>
  <c r="M169"/>
  <c r="C170"/>
  <c r="E170"/>
  <c r="G170"/>
  <c r="I170"/>
  <c r="K170"/>
  <c r="M170"/>
  <c r="C171"/>
  <c r="E171"/>
  <c r="G171"/>
  <c r="I171"/>
  <c r="K171"/>
  <c r="M171"/>
  <c r="C173"/>
  <c r="E173"/>
  <c r="G173"/>
  <c r="I173"/>
  <c r="K173"/>
  <c r="M173"/>
  <c r="B174"/>
  <c r="C174"/>
  <c r="D174"/>
  <c r="E174"/>
  <c r="F174"/>
  <c r="G174"/>
  <c r="H174"/>
  <c r="I174"/>
  <c r="J174"/>
  <c r="K174"/>
  <c r="L174"/>
  <c r="M174"/>
  <c r="B175"/>
  <c r="C175"/>
  <c r="D175"/>
  <c r="E175"/>
  <c r="F175"/>
  <c r="G175"/>
  <c r="H175"/>
  <c r="I175"/>
  <c r="J175"/>
  <c r="K175"/>
  <c r="L175"/>
  <c r="M175"/>
  <c r="C176"/>
  <c r="E176"/>
  <c r="G176"/>
  <c r="I176"/>
  <c r="K176"/>
  <c r="M176"/>
  <c r="C177"/>
  <c r="E177"/>
  <c r="G177"/>
  <c r="I177"/>
  <c r="K177"/>
  <c r="M177"/>
  <c r="C179"/>
  <c r="E179"/>
  <c r="G179"/>
  <c r="I179"/>
  <c r="K179"/>
  <c r="M179"/>
  <c r="C180"/>
  <c r="E180"/>
  <c r="G180"/>
  <c r="I180"/>
  <c r="K180"/>
  <c r="M180"/>
  <c r="C181"/>
  <c r="E181"/>
  <c r="G181"/>
  <c r="I181"/>
  <c r="K181"/>
  <c r="M181"/>
  <c r="C182"/>
  <c r="E182"/>
  <c r="G182"/>
  <c r="I182"/>
  <c r="K182"/>
  <c r="M182"/>
  <c r="C183"/>
  <c r="E183"/>
  <c r="G183"/>
  <c r="I183"/>
  <c r="K183"/>
  <c r="M183"/>
  <c r="B185"/>
  <c r="C185"/>
  <c r="D185"/>
  <c r="E185"/>
  <c r="F185"/>
  <c r="G185"/>
  <c r="H185"/>
  <c r="I185"/>
  <c r="J185"/>
  <c r="K185"/>
  <c r="L185"/>
  <c r="M185"/>
  <c r="B186"/>
  <c r="C186"/>
  <c r="D186"/>
  <c r="E186"/>
  <c r="F186"/>
  <c r="G186"/>
  <c r="H186"/>
  <c r="I186"/>
  <c r="J186"/>
  <c r="K186"/>
  <c r="L186"/>
  <c r="M186"/>
  <c r="C187"/>
  <c r="E187"/>
  <c r="G187"/>
  <c r="I187"/>
  <c r="K187"/>
  <c r="M187"/>
  <c r="C188"/>
  <c r="E188"/>
  <c r="G188"/>
  <c r="I188"/>
  <c r="K188"/>
  <c r="M188"/>
  <c r="C189"/>
  <c r="E189"/>
  <c r="G189"/>
  <c r="I189"/>
  <c r="K189"/>
  <c r="M189"/>
  <c r="C191"/>
  <c r="E191"/>
  <c r="G191"/>
  <c r="I191"/>
  <c r="K191"/>
  <c r="M191"/>
  <c r="C192"/>
  <c r="E192"/>
  <c r="G192"/>
  <c r="I192"/>
  <c r="K192"/>
  <c r="M192"/>
  <c r="C193"/>
  <c r="E193"/>
  <c r="G193"/>
  <c r="I193"/>
  <c r="K193"/>
  <c r="M193"/>
  <c r="B194"/>
  <c r="C194"/>
  <c r="D194"/>
  <c r="E194"/>
  <c r="F194"/>
  <c r="G194"/>
  <c r="H194"/>
  <c r="I194"/>
  <c r="J194"/>
  <c r="K194"/>
  <c r="L194"/>
  <c r="M194"/>
  <c r="B195"/>
  <c r="C195"/>
  <c r="D195"/>
  <c r="E195"/>
  <c r="F195"/>
  <c r="G195"/>
  <c r="H195"/>
  <c r="I195"/>
  <c r="J195"/>
  <c r="K195"/>
  <c r="L195"/>
  <c r="M195"/>
  <c r="C197"/>
  <c r="E197"/>
  <c r="G197"/>
  <c r="I197"/>
  <c r="K197"/>
  <c r="M197"/>
  <c r="C198"/>
  <c r="E198"/>
  <c r="G198"/>
  <c r="I198"/>
  <c r="K198"/>
  <c r="M198"/>
  <c r="C199"/>
  <c r="E199"/>
  <c r="G199"/>
  <c r="I199"/>
  <c r="K199"/>
  <c r="M199"/>
  <c r="C200"/>
  <c r="E200"/>
  <c r="G200"/>
  <c r="I200"/>
  <c r="K200"/>
  <c r="M200"/>
  <c r="C201"/>
  <c r="E201"/>
  <c r="G201"/>
  <c r="I201"/>
  <c r="K201"/>
  <c r="M201"/>
  <c r="C203"/>
  <c r="E203"/>
  <c r="G203"/>
  <c r="I203"/>
  <c r="K203"/>
  <c r="M203"/>
  <c r="B204"/>
  <c r="C204"/>
  <c r="D204"/>
  <c r="E204"/>
  <c r="F204"/>
  <c r="G204"/>
  <c r="H204"/>
  <c r="I204"/>
  <c r="J204"/>
  <c r="K204"/>
  <c r="L204"/>
  <c r="M204"/>
  <c r="B205"/>
  <c r="C205"/>
  <c r="D205"/>
  <c r="E205"/>
  <c r="F205"/>
  <c r="G205"/>
  <c r="H205"/>
  <c r="I205"/>
  <c r="J205"/>
  <c r="K205"/>
  <c r="L205"/>
  <c r="M205"/>
  <c r="C206"/>
  <c r="D206"/>
  <c r="E206"/>
  <c r="F206"/>
  <c r="G206"/>
  <c r="H206"/>
  <c r="I206"/>
  <c r="J206"/>
  <c r="K206"/>
  <c r="L206"/>
  <c r="M206"/>
  <c r="B207"/>
  <c r="C207"/>
  <c r="D207"/>
  <c r="E207"/>
  <c r="F207"/>
  <c r="G207"/>
  <c r="H207"/>
  <c r="I207"/>
  <c r="J207"/>
  <c r="K207"/>
  <c r="L207"/>
  <c r="M207"/>
  <c r="C209"/>
  <c r="E209"/>
  <c r="G209"/>
  <c r="I209"/>
  <c r="K209"/>
  <c r="M209"/>
  <c r="C210"/>
  <c r="E210"/>
  <c r="G210"/>
  <c r="I210"/>
  <c r="K210"/>
  <c r="M210"/>
  <c r="B211"/>
  <c r="C211"/>
  <c r="D211"/>
  <c r="E211"/>
  <c r="F211"/>
  <c r="G211"/>
  <c r="H211"/>
  <c r="I211"/>
  <c r="J211"/>
  <c r="K211"/>
  <c r="L211"/>
  <c r="M211"/>
  <c r="B212"/>
  <c r="C212"/>
  <c r="D212"/>
  <c r="E212"/>
  <c r="F212"/>
  <c r="G212"/>
  <c r="H212"/>
  <c r="I212"/>
  <c r="J212"/>
  <c r="K212"/>
  <c r="L212"/>
  <c r="M212"/>
  <c r="C213"/>
  <c r="E213"/>
  <c r="G213"/>
  <c r="I213"/>
  <c r="K213"/>
  <c r="M213"/>
  <c r="B148" i="7"/>
  <c r="C148"/>
  <c r="N148" s="1"/>
  <c r="D148"/>
  <c r="E148"/>
  <c r="F148"/>
  <c r="G148"/>
  <c r="H148"/>
  <c r="I148"/>
  <c r="J148"/>
  <c r="K148"/>
  <c r="L148"/>
  <c r="M148"/>
  <c r="O8"/>
  <c r="B149"/>
  <c r="C149"/>
  <c r="D149"/>
  <c r="E149"/>
  <c r="F149"/>
  <c r="G149"/>
  <c r="H149"/>
  <c r="I149"/>
  <c r="J149"/>
  <c r="K149"/>
  <c r="L149"/>
  <c r="M149"/>
  <c r="N149"/>
  <c r="O9"/>
  <c r="O149"/>
  <c r="B150"/>
  <c r="C150"/>
  <c r="N150" s="1"/>
  <c r="O150" s="1"/>
  <c r="P150" s="1"/>
  <c r="D150"/>
  <c r="E150"/>
  <c r="F150"/>
  <c r="G150"/>
  <c r="H150"/>
  <c r="I150"/>
  <c r="J150"/>
  <c r="K150"/>
  <c r="L150"/>
  <c r="M150"/>
  <c r="O10"/>
  <c r="B152"/>
  <c r="C152"/>
  <c r="D152"/>
  <c r="E152"/>
  <c r="F152"/>
  <c r="G152"/>
  <c r="H152"/>
  <c r="I152"/>
  <c r="J152"/>
  <c r="K152"/>
  <c r="L152"/>
  <c r="M152"/>
  <c r="N152"/>
  <c r="O12"/>
  <c r="O152"/>
  <c r="B153"/>
  <c r="C153"/>
  <c r="N153" s="1"/>
  <c r="O153" s="1"/>
  <c r="P153" s="1"/>
  <c r="D153"/>
  <c r="E153"/>
  <c r="F153"/>
  <c r="G153"/>
  <c r="H153"/>
  <c r="I153"/>
  <c r="J153"/>
  <c r="K153"/>
  <c r="L153"/>
  <c r="M153"/>
  <c r="O13"/>
  <c r="B154"/>
  <c r="C154"/>
  <c r="D154"/>
  <c r="E154"/>
  <c r="F154"/>
  <c r="G154"/>
  <c r="H154"/>
  <c r="I154"/>
  <c r="J154"/>
  <c r="K154"/>
  <c r="L154"/>
  <c r="M154"/>
  <c r="N154"/>
  <c r="O14"/>
  <c r="O154"/>
  <c r="B155"/>
  <c r="C155"/>
  <c r="N155" s="1"/>
  <c r="O155" s="1"/>
  <c r="P155" s="1"/>
  <c r="D155"/>
  <c r="E155"/>
  <c r="F155"/>
  <c r="G155"/>
  <c r="H155"/>
  <c r="I155"/>
  <c r="J155"/>
  <c r="K155"/>
  <c r="L155"/>
  <c r="M155"/>
  <c r="O15"/>
  <c r="B156"/>
  <c r="C156"/>
  <c r="D156"/>
  <c r="E156"/>
  <c r="F156"/>
  <c r="G156"/>
  <c r="H156"/>
  <c r="I156"/>
  <c r="J156"/>
  <c r="K156"/>
  <c r="L156"/>
  <c r="M156"/>
  <c r="N156"/>
  <c r="O16"/>
  <c r="O156"/>
  <c r="B158"/>
  <c r="C158"/>
  <c r="N158" s="1"/>
  <c r="O158" s="1"/>
  <c r="P158" s="1"/>
  <c r="D158"/>
  <c r="E158"/>
  <c r="F158"/>
  <c r="G158"/>
  <c r="H158"/>
  <c r="I158"/>
  <c r="J158"/>
  <c r="K158"/>
  <c r="L158"/>
  <c r="M158"/>
  <c r="O18"/>
  <c r="B159"/>
  <c r="C159"/>
  <c r="D159"/>
  <c r="E159"/>
  <c r="F159"/>
  <c r="G159"/>
  <c r="H159"/>
  <c r="I159"/>
  <c r="J159"/>
  <c r="K159"/>
  <c r="L159"/>
  <c r="M159"/>
  <c r="N159"/>
  <c r="O19"/>
  <c r="O159"/>
  <c r="B160"/>
  <c r="C160"/>
  <c r="N160" s="1"/>
  <c r="O160" s="1"/>
  <c r="P160" s="1"/>
  <c r="D160"/>
  <c r="E160"/>
  <c r="F160"/>
  <c r="G160"/>
  <c r="H160"/>
  <c r="I160"/>
  <c r="J160"/>
  <c r="K160"/>
  <c r="L160"/>
  <c r="M160"/>
  <c r="O20"/>
  <c r="B161"/>
  <c r="C161"/>
  <c r="D161"/>
  <c r="E161"/>
  <c r="F161"/>
  <c r="G161"/>
  <c r="H161"/>
  <c r="I161"/>
  <c r="J161"/>
  <c r="K161"/>
  <c r="L161"/>
  <c r="M161"/>
  <c r="N161"/>
  <c r="O21"/>
  <c r="O161"/>
  <c r="B162"/>
  <c r="C162"/>
  <c r="N162" s="1"/>
  <c r="O162" s="1"/>
  <c r="P162" s="1"/>
  <c r="D162"/>
  <c r="E162"/>
  <c r="F162"/>
  <c r="G162"/>
  <c r="H162"/>
  <c r="I162"/>
  <c r="J162"/>
  <c r="K162"/>
  <c r="L162"/>
  <c r="M162"/>
  <c r="O22"/>
  <c r="B164"/>
  <c r="C164"/>
  <c r="D164"/>
  <c r="E164"/>
  <c r="F164"/>
  <c r="G164"/>
  <c r="H164"/>
  <c r="I164"/>
  <c r="J164"/>
  <c r="K164"/>
  <c r="L164"/>
  <c r="M164"/>
  <c r="N164"/>
  <c r="O24"/>
  <c r="O164"/>
  <c r="B165"/>
  <c r="C165"/>
  <c r="N165" s="1"/>
  <c r="O165" s="1"/>
  <c r="P165" s="1"/>
  <c r="D165"/>
  <c r="E165"/>
  <c r="F165"/>
  <c r="G165"/>
  <c r="H165"/>
  <c r="I165"/>
  <c r="J165"/>
  <c r="K165"/>
  <c r="L165"/>
  <c r="M165"/>
  <c r="O25"/>
  <c r="B166"/>
  <c r="C166"/>
  <c r="D166"/>
  <c r="E166"/>
  <c r="F166"/>
  <c r="G166"/>
  <c r="H166"/>
  <c r="I166"/>
  <c r="J166"/>
  <c r="K166"/>
  <c r="L166"/>
  <c r="M166"/>
  <c r="N166"/>
  <c r="O26"/>
  <c r="O166"/>
  <c r="B167"/>
  <c r="C167"/>
  <c r="N167" s="1"/>
  <c r="O167" s="1"/>
  <c r="P167" s="1"/>
  <c r="D167"/>
  <c r="E167"/>
  <c r="F167"/>
  <c r="G167"/>
  <c r="H167"/>
  <c r="I167"/>
  <c r="J167"/>
  <c r="K167"/>
  <c r="L167"/>
  <c r="M167"/>
  <c r="O27"/>
  <c r="B168"/>
  <c r="C168"/>
  <c r="D168"/>
  <c r="E168"/>
  <c r="F168"/>
  <c r="G168"/>
  <c r="H168"/>
  <c r="I168"/>
  <c r="J168"/>
  <c r="K168"/>
  <c r="L168"/>
  <c r="M168"/>
  <c r="N168"/>
  <c r="O28"/>
  <c r="O168"/>
  <c r="B170"/>
  <c r="C170"/>
  <c r="N170" s="1"/>
  <c r="O170" s="1"/>
  <c r="P170" s="1"/>
  <c r="D170"/>
  <c r="E170"/>
  <c r="F170"/>
  <c r="G170"/>
  <c r="H170"/>
  <c r="I170"/>
  <c r="J170"/>
  <c r="K170"/>
  <c r="L170"/>
  <c r="M170"/>
  <c r="O30"/>
  <c r="B171"/>
  <c r="C171"/>
  <c r="D171"/>
  <c r="E171"/>
  <c r="F171"/>
  <c r="G171"/>
  <c r="H171"/>
  <c r="I171"/>
  <c r="J171"/>
  <c r="K171"/>
  <c r="L171"/>
  <c r="M171"/>
  <c r="N171"/>
  <c r="O31"/>
  <c r="O171"/>
  <c r="B172"/>
  <c r="C172"/>
  <c r="N172" s="1"/>
  <c r="O172" s="1"/>
  <c r="P172" s="1"/>
  <c r="D172"/>
  <c r="E172"/>
  <c r="F172"/>
  <c r="G172"/>
  <c r="H172"/>
  <c r="I172"/>
  <c r="J172"/>
  <c r="K172"/>
  <c r="L172"/>
  <c r="M172"/>
  <c r="O32"/>
  <c r="B173"/>
  <c r="C173"/>
  <c r="D173"/>
  <c r="E173"/>
  <c r="F173"/>
  <c r="G173"/>
  <c r="H173"/>
  <c r="I173"/>
  <c r="J173"/>
  <c r="K173"/>
  <c r="L173"/>
  <c r="M173"/>
  <c r="N173"/>
  <c r="O33"/>
  <c r="O173"/>
  <c r="B174"/>
  <c r="C174"/>
  <c r="N174" s="1"/>
  <c r="O174" s="1"/>
  <c r="P174" s="1"/>
  <c r="D174"/>
  <c r="E174"/>
  <c r="F174"/>
  <c r="G174"/>
  <c r="H174"/>
  <c r="I174"/>
  <c r="J174"/>
  <c r="K174"/>
  <c r="L174"/>
  <c r="M174"/>
  <c r="O34"/>
  <c r="B176"/>
  <c r="C176"/>
  <c r="D176"/>
  <c r="E176"/>
  <c r="F176"/>
  <c r="G176"/>
  <c r="H176"/>
  <c r="I176"/>
  <c r="J176"/>
  <c r="K176"/>
  <c r="L176"/>
  <c r="M176"/>
  <c r="N176"/>
  <c r="O36"/>
  <c r="O176"/>
  <c r="B177"/>
  <c r="C177"/>
  <c r="N177" s="1"/>
  <c r="O177" s="1"/>
  <c r="P177" s="1"/>
  <c r="D177"/>
  <c r="E177"/>
  <c r="F177"/>
  <c r="G177"/>
  <c r="H177"/>
  <c r="I177"/>
  <c r="J177"/>
  <c r="K177"/>
  <c r="L177"/>
  <c r="M177"/>
  <c r="O37"/>
  <c r="B178"/>
  <c r="C178"/>
  <c r="D178"/>
  <c r="E178"/>
  <c r="F178"/>
  <c r="G178"/>
  <c r="H178"/>
  <c r="I178"/>
  <c r="J178"/>
  <c r="K178"/>
  <c r="L178"/>
  <c r="M178"/>
  <c r="N178"/>
  <c r="O38"/>
  <c r="O178"/>
  <c r="B179"/>
  <c r="C179"/>
  <c r="N179" s="1"/>
  <c r="O179" s="1"/>
  <c r="P179" s="1"/>
  <c r="D179"/>
  <c r="E179"/>
  <c r="F179"/>
  <c r="G179"/>
  <c r="H179"/>
  <c r="I179"/>
  <c r="J179"/>
  <c r="K179"/>
  <c r="L179"/>
  <c r="M179"/>
  <c r="O39"/>
  <c r="B180"/>
  <c r="C180"/>
  <c r="D180"/>
  <c r="E180"/>
  <c r="F180"/>
  <c r="G180"/>
  <c r="H180"/>
  <c r="I180"/>
  <c r="J180"/>
  <c r="K180"/>
  <c r="L180"/>
  <c r="M180"/>
  <c r="N180"/>
  <c r="O40"/>
  <c r="O180"/>
  <c r="B182"/>
  <c r="C182"/>
  <c r="N182" s="1"/>
  <c r="O182" s="1"/>
  <c r="P182" s="1"/>
  <c r="D182"/>
  <c r="E182"/>
  <c r="F182"/>
  <c r="G182"/>
  <c r="H182"/>
  <c r="I182"/>
  <c r="J182"/>
  <c r="K182"/>
  <c r="L182"/>
  <c r="M182"/>
  <c r="O42"/>
  <c r="B183"/>
  <c r="C183"/>
  <c r="D183"/>
  <c r="E183"/>
  <c r="F183"/>
  <c r="G183"/>
  <c r="H183"/>
  <c r="I183"/>
  <c r="J183"/>
  <c r="K183"/>
  <c r="L183"/>
  <c r="M183"/>
  <c r="N183"/>
  <c r="O43"/>
  <c r="O183"/>
  <c r="B184"/>
  <c r="C184"/>
  <c r="N184" s="1"/>
  <c r="O184" s="1"/>
  <c r="P184" s="1"/>
  <c r="D184"/>
  <c r="E184"/>
  <c r="F184"/>
  <c r="G184"/>
  <c r="H184"/>
  <c r="I184"/>
  <c r="J184"/>
  <c r="K184"/>
  <c r="L184"/>
  <c r="M184"/>
  <c r="M212" s="1"/>
  <c r="O44"/>
  <c r="B185"/>
  <c r="C185"/>
  <c r="D185"/>
  <c r="E185"/>
  <c r="F185"/>
  <c r="G185"/>
  <c r="H185"/>
  <c r="I185"/>
  <c r="J185"/>
  <c r="K185"/>
  <c r="L185"/>
  <c r="M185"/>
  <c r="N185"/>
  <c r="O45"/>
  <c r="O185"/>
  <c r="B186"/>
  <c r="C186"/>
  <c r="N186" s="1"/>
  <c r="O186" s="1"/>
  <c r="P186" s="1"/>
  <c r="D186"/>
  <c r="E186"/>
  <c r="F186"/>
  <c r="G186"/>
  <c r="H186"/>
  <c r="I186"/>
  <c r="I212" s="1"/>
  <c r="J186"/>
  <c r="K186"/>
  <c r="K212" s="1"/>
  <c r="L186"/>
  <c r="M186"/>
  <c r="O46"/>
  <c r="B188"/>
  <c r="C188"/>
  <c r="D188"/>
  <c r="E188"/>
  <c r="F188"/>
  <c r="G188"/>
  <c r="H188"/>
  <c r="I188"/>
  <c r="J188"/>
  <c r="K188"/>
  <c r="L188"/>
  <c r="M188"/>
  <c r="N188"/>
  <c r="O48"/>
  <c r="O188"/>
  <c r="B189"/>
  <c r="C189"/>
  <c r="N189" s="1"/>
  <c r="O189" s="1"/>
  <c r="P189" s="1"/>
  <c r="D189"/>
  <c r="E189"/>
  <c r="E212" s="1"/>
  <c r="F189"/>
  <c r="G189"/>
  <c r="G212" s="1"/>
  <c r="H189"/>
  <c r="I189"/>
  <c r="J189"/>
  <c r="K189"/>
  <c r="L189"/>
  <c r="M189"/>
  <c r="O49"/>
  <c r="B190"/>
  <c r="C190"/>
  <c r="D190"/>
  <c r="E190"/>
  <c r="F190"/>
  <c r="G190"/>
  <c r="H190"/>
  <c r="I190"/>
  <c r="J190"/>
  <c r="K190"/>
  <c r="L190"/>
  <c r="M190"/>
  <c r="N190"/>
  <c r="O50"/>
  <c r="O190"/>
  <c r="B191"/>
  <c r="C191"/>
  <c r="N191" s="1"/>
  <c r="O191" s="1"/>
  <c r="P191" s="1"/>
  <c r="D191"/>
  <c r="E191"/>
  <c r="F191"/>
  <c r="G191"/>
  <c r="H191"/>
  <c r="I191"/>
  <c r="J191"/>
  <c r="K191"/>
  <c r="L191"/>
  <c r="M191"/>
  <c r="O51"/>
  <c r="B192"/>
  <c r="C192"/>
  <c r="D192"/>
  <c r="E192"/>
  <c r="F192"/>
  <c r="G192"/>
  <c r="H192"/>
  <c r="I192"/>
  <c r="J192"/>
  <c r="K192"/>
  <c r="L192"/>
  <c r="M192"/>
  <c r="N192"/>
  <c r="O52"/>
  <c r="O192"/>
  <c r="B194"/>
  <c r="C194"/>
  <c r="N194" s="1"/>
  <c r="O194" s="1"/>
  <c r="P194" s="1"/>
  <c r="D194"/>
  <c r="E194"/>
  <c r="F194"/>
  <c r="G194"/>
  <c r="H194"/>
  <c r="I194"/>
  <c r="J194"/>
  <c r="K194"/>
  <c r="L194"/>
  <c r="M194"/>
  <c r="O54"/>
  <c r="B195"/>
  <c r="C195"/>
  <c r="D195"/>
  <c r="E195"/>
  <c r="F195"/>
  <c r="G195"/>
  <c r="H195"/>
  <c r="I195"/>
  <c r="J195"/>
  <c r="K195"/>
  <c r="L195"/>
  <c r="M195"/>
  <c r="N195"/>
  <c r="O55"/>
  <c r="O195"/>
  <c r="B196"/>
  <c r="C196"/>
  <c r="N196" s="1"/>
  <c r="O196" s="1"/>
  <c r="P196" s="1"/>
  <c r="D196"/>
  <c r="E196"/>
  <c r="F196"/>
  <c r="G196"/>
  <c r="H196"/>
  <c r="I196"/>
  <c r="J196"/>
  <c r="K196"/>
  <c r="L196"/>
  <c r="M196"/>
  <c r="O56"/>
  <c r="B197"/>
  <c r="C197"/>
  <c r="D197"/>
  <c r="E197"/>
  <c r="F197"/>
  <c r="G197"/>
  <c r="H197"/>
  <c r="I197"/>
  <c r="J197"/>
  <c r="K197"/>
  <c r="L197"/>
  <c r="L211" s="1"/>
  <c r="M197"/>
  <c r="N197"/>
  <c r="O57"/>
  <c r="O197"/>
  <c r="B198"/>
  <c r="C198"/>
  <c r="N198" s="1"/>
  <c r="O198" s="1"/>
  <c r="P198" s="1"/>
  <c r="D198"/>
  <c r="E198"/>
  <c r="F198"/>
  <c r="G198"/>
  <c r="H198"/>
  <c r="I198"/>
  <c r="J198"/>
  <c r="K198"/>
  <c r="L198"/>
  <c r="M198"/>
  <c r="O58"/>
  <c r="B200"/>
  <c r="C200"/>
  <c r="D200"/>
  <c r="E200"/>
  <c r="F200"/>
  <c r="G200"/>
  <c r="H200"/>
  <c r="H211" s="1"/>
  <c r="I200"/>
  <c r="J200"/>
  <c r="J211" s="1"/>
  <c r="K200"/>
  <c r="L200"/>
  <c r="M200"/>
  <c r="N200"/>
  <c r="O60"/>
  <c r="O200"/>
  <c r="L212"/>
  <c r="J212"/>
  <c r="H212"/>
  <c r="F212"/>
  <c r="D212"/>
  <c r="B212"/>
  <c r="N78"/>
  <c r="N79"/>
  <c r="N142" s="1"/>
  <c r="N80"/>
  <c r="N82"/>
  <c r="N83"/>
  <c r="N84"/>
  <c r="N85"/>
  <c r="N86"/>
  <c r="N88"/>
  <c r="N89"/>
  <c r="N90"/>
  <c r="N91"/>
  <c r="N92"/>
  <c r="N94"/>
  <c r="N95"/>
  <c r="N96"/>
  <c r="N97"/>
  <c r="N98"/>
  <c r="N100"/>
  <c r="N101"/>
  <c r="N102"/>
  <c r="N103"/>
  <c r="N104"/>
  <c r="N106"/>
  <c r="N107"/>
  <c r="N108"/>
  <c r="N109"/>
  <c r="N110"/>
  <c r="N112"/>
  <c r="N113"/>
  <c r="N114"/>
  <c r="N115"/>
  <c r="N116"/>
  <c r="N118"/>
  <c r="N119"/>
  <c r="N120"/>
  <c r="N121"/>
  <c r="N122"/>
  <c r="N124"/>
  <c r="N125"/>
  <c r="N126"/>
  <c r="N127"/>
  <c r="N128"/>
  <c r="N130"/>
  <c r="M211"/>
  <c r="K211"/>
  <c r="I211"/>
  <c r="G211"/>
  <c r="F211"/>
  <c r="E211"/>
  <c r="D211"/>
  <c r="C211"/>
  <c r="B211"/>
  <c r="O130"/>
  <c r="P200" s="1"/>
  <c r="O128"/>
  <c r="O127"/>
  <c r="P197" s="1"/>
  <c r="O126"/>
  <c r="O125"/>
  <c r="P195" s="1"/>
  <c r="O124"/>
  <c r="O122"/>
  <c r="P192" s="1"/>
  <c r="O121"/>
  <c r="O120"/>
  <c r="P190" s="1"/>
  <c r="O119"/>
  <c r="O118"/>
  <c r="P188" s="1"/>
  <c r="O116"/>
  <c r="O115"/>
  <c r="P185" s="1"/>
  <c r="O114"/>
  <c r="O113"/>
  <c r="P183" s="1"/>
  <c r="O112"/>
  <c r="O110"/>
  <c r="P180" s="1"/>
  <c r="O109"/>
  <c r="O108"/>
  <c r="P178" s="1"/>
  <c r="O107"/>
  <c r="O106"/>
  <c r="P176" s="1"/>
  <c r="O104"/>
  <c r="O103"/>
  <c r="P173" s="1"/>
  <c r="O102"/>
  <c r="O101"/>
  <c r="P171" s="1"/>
  <c r="O100"/>
  <c r="O98"/>
  <c r="P168" s="1"/>
  <c r="O97"/>
  <c r="O96"/>
  <c r="P166" s="1"/>
  <c r="O95"/>
  <c r="O94"/>
  <c r="P164" s="1"/>
  <c r="O92"/>
  <c r="O91"/>
  <c r="P161" s="1"/>
  <c r="O90"/>
  <c r="O89"/>
  <c r="P159" s="1"/>
  <c r="O88"/>
  <c r="O86"/>
  <c r="P156" s="1"/>
  <c r="O85"/>
  <c r="O84"/>
  <c r="P154" s="1"/>
  <c r="O83"/>
  <c r="O82"/>
  <c r="P152" s="1"/>
  <c r="O80"/>
  <c r="O79"/>
  <c r="P149" s="1"/>
  <c r="O78"/>
  <c r="M142"/>
  <c r="L142"/>
  <c r="K142"/>
  <c r="J142"/>
  <c r="I142"/>
  <c r="H142"/>
  <c r="G142"/>
  <c r="F142"/>
  <c r="E142"/>
  <c r="D142"/>
  <c r="C142"/>
  <c r="B142"/>
  <c r="M141"/>
  <c r="L141"/>
  <c r="K141"/>
  <c r="J141"/>
  <c r="I141"/>
  <c r="H141"/>
  <c r="G141"/>
  <c r="F141"/>
  <c r="E141"/>
  <c r="D141"/>
  <c r="C141"/>
  <c r="B141"/>
  <c r="O72"/>
  <c r="N72"/>
  <c r="M72"/>
  <c r="L72"/>
  <c r="K72"/>
  <c r="J72"/>
  <c r="I72"/>
  <c r="H72"/>
  <c r="G72"/>
  <c r="F72"/>
  <c r="E72"/>
  <c r="D72"/>
  <c r="C72"/>
  <c r="N71"/>
  <c r="M71"/>
  <c r="L71"/>
  <c r="K71"/>
  <c r="J71"/>
  <c r="I71"/>
  <c r="H71"/>
  <c r="G71"/>
  <c r="F71"/>
  <c r="E71"/>
  <c r="D71"/>
  <c r="C71"/>
  <c r="K75" i="8" l="1"/>
  <c r="O139" i="7"/>
  <c r="O209"/>
  <c r="H221" i="8"/>
  <c r="N212"/>
  <c r="J221"/>
  <c r="F221"/>
  <c r="N147"/>
  <c r="N195"/>
  <c r="O195" s="1"/>
  <c r="D215"/>
  <c r="C215"/>
  <c r="B224"/>
  <c r="N224" s="1"/>
  <c r="O224" s="1"/>
  <c r="N175"/>
  <c r="J216"/>
  <c r="H216"/>
  <c r="F216"/>
  <c r="D216"/>
  <c r="C216"/>
  <c r="M222"/>
  <c r="K222"/>
  <c r="N146"/>
  <c r="O149"/>
  <c r="N205"/>
  <c r="O205" s="1"/>
  <c r="N161"/>
  <c r="K76"/>
  <c r="G75"/>
  <c r="C76"/>
  <c r="C217"/>
  <c r="D223"/>
  <c r="N207"/>
  <c r="N186"/>
  <c r="O186" s="1"/>
  <c r="G76"/>
  <c r="C75"/>
  <c r="L215"/>
  <c r="K215"/>
  <c r="L216"/>
  <c r="K216"/>
  <c r="O71"/>
  <c r="O147" s="1"/>
  <c r="F222"/>
  <c r="N167"/>
  <c r="O167" s="1"/>
  <c r="M75"/>
  <c r="I75"/>
  <c r="E75"/>
  <c r="O61"/>
  <c r="O56"/>
  <c r="O23"/>
  <c r="O13"/>
  <c r="N86"/>
  <c r="H217"/>
  <c r="G217"/>
  <c r="K218"/>
  <c r="C218"/>
  <c r="O11"/>
  <c r="G216"/>
  <c r="O70"/>
  <c r="O146" s="1"/>
  <c r="F227"/>
  <c r="N210"/>
  <c r="O210" s="1"/>
  <c r="N200"/>
  <c r="O200" s="1"/>
  <c r="N191"/>
  <c r="O191" s="1"/>
  <c r="N181"/>
  <c r="O181" s="1"/>
  <c r="H226"/>
  <c r="D226"/>
  <c r="J226"/>
  <c r="F226"/>
  <c r="L75"/>
  <c r="L76"/>
  <c r="H75"/>
  <c r="H76"/>
  <c r="O55"/>
  <c r="B206"/>
  <c r="O50"/>
  <c r="B201"/>
  <c r="O46"/>
  <c r="B197"/>
  <c r="O41"/>
  <c r="B192"/>
  <c r="O36"/>
  <c r="B187"/>
  <c r="O31"/>
  <c r="B182"/>
  <c r="O26"/>
  <c r="B177"/>
  <c r="O19"/>
  <c r="B170"/>
  <c r="N170" s="1"/>
  <c r="O170" s="1"/>
  <c r="O17"/>
  <c r="B168"/>
  <c r="N168" s="1"/>
  <c r="O168" s="1"/>
  <c r="L151"/>
  <c r="L152"/>
  <c r="J151"/>
  <c r="J152"/>
  <c r="H151"/>
  <c r="H152"/>
  <c r="F151"/>
  <c r="F152"/>
  <c r="D151"/>
  <c r="D152"/>
  <c r="N84"/>
  <c r="B151"/>
  <c r="B152"/>
  <c r="C223"/>
  <c r="N148"/>
  <c r="O148" s="1"/>
  <c r="H227"/>
  <c r="O207"/>
  <c r="N182"/>
  <c r="O182" s="1"/>
  <c r="O126"/>
  <c r="O117"/>
  <c r="O107"/>
  <c r="O93"/>
  <c r="N159"/>
  <c r="O10"/>
  <c r="O86" s="1"/>
  <c r="O12"/>
  <c r="O62"/>
  <c r="O60"/>
  <c r="O136" s="1"/>
  <c r="O58"/>
  <c r="O53"/>
  <c r="N203"/>
  <c r="O48"/>
  <c r="N198"/>
  <c r="O43"/>
  <c r="N193"/>
  <c r="O38"/>
  <c r="N188"/>
  <c r="O34"/>
  <c r="N183"/>
  <c r="O29"/>
  <c r="N179"/>
  <c r="O24"/>
  <c r="O22"/>
  <c r="O14"/>
  <c r="N87"/>
  <c r="O87" s="1"/>
  <c r="N137"/>
  <c r="O137" s="1"/>
  <c r="N135"/>
  <c r="O135" s="1"/>
  <c r="N132"/>
  <c r="O132" s="1"/>
  <c r="N130"/>
  <c r="O130" s="1"/>
  <c r="N128"/>
  <c r="N125"/>
  <c r="O125" s="1"/>
  <c r="N123"/>
  <c r="N120"/>
  <c r="O120" s="1"/>
  <c r="N118"/>
  <c r="N116"/>
  <c r="O116" s="1"/>
  <c r="N113"/>
  <c r="N111"/>
  <c r="O111" s="1"/>
  <c r="N108"/>
  <c r="N106"/>
  <c r="O106" s="1"/>
  <c r="N104"/>
  <c r="N101"/>
  <c r="O101" s="1"/>
  <c r="N99"/>
  <c r="O99" s="1"/>
  <c r="N96"/>
  <c r="O96" s="1"/>
  <c r="N94"/>
  <c r="N92"/>
  <c r="O92" s="1"/>
  <c r="P167" s="1"/>
  <c r="N89"/>
  <c r="O89" s="1"/>
  <c r="O65"/>
  <c r="O67"/>
  <c r="N75"/>
  <c r="N76"/>
  <c r="J75"/>
  <c r="J76"/>
  <c r="F75"/>
  <c r="F76"/>
  <c r="O7"/>
  <c r="O83" s="1"/>
  <c r="D75"/>
  <c r="D76"/>
  <c r="O212"/>
  <c r="P212" s="1"/>
  <c r="J227"/>
  <c r="D227"/>
  <c r="P205"/>
  <c r="N201"/>
  <c r="O201" s="1"/>
  <c r="P201" s="1"/>
  <c r="P195"/>
  <c r="N192"/>
  <c r="O192" s="1"/>
  <c r="P192" s="1"/>
  <c r="P186"/>
  <c r="O175"/>
  <c r="N163"/>
  <c r="O163" s="1"/>
  <c r="O131"/>
  <c r="O122"/>
  <c r="O112"/>
  <c r="O102"/>
  <c r="O98"/>
  <c r="O88"/>
  <c r="B213"/>
  <c r="N213" s="1"/>
  <c r="O213" s="1"/>
  <c r="N211"/>
  <c r="O211" s="1"/>
  <c r="B209"/>
  <c r="N209" s="1"/>
  <c r="O209" s="1"/>
  <c r="N206"/>
  <c r="O206" s="1"/>
  <c r="P206" s="1"/>
  <c r="B199"/>
  <c r="N197"/>
  <c r="O197" s="1"/>
  <c r="B189"/>
  <c r="N187"/>
  <c r="O187" s="1"/>
  <c r="P187" s="1"/>
  <c r="B180"/>
  <c r="N177"/>
  <c r="O177" s="1"/>
  <c r="B173"/>
  <c r="N173" s="1"/>
  <c r="O173" s="1"/>
  <c r="B165"/>
  <c r="N165" s="1"/>
  <c r="O165" s="1"/>
  <c r="B164"/>
  <c r="N162"/>
  <c r="O162" s="1"/>
  <c r="P162" s="1"/>
  <c r="M158"/>
  <c r="K158"/>
  <c r="K227" s="1"/>
  <c r="I158"/>
  <c r="G158"/>
  <c r="G227" s="1"/>
  <c r="E158"/>
  <c r="C158"/>
  <c r="M152"/>
  <c r="I152"/>
  <c r="E152"/>
  <c r="O138"/>
  <c r="O134"/>
  <c r="O129"/>
  <c r="O124"/>
  <c r="O119"/>
  <c r="O114"/>
  <c r="O110"/>
  <c r="O105"/>
  <c r="O100"/>
  <c r="O95"/>
  <c r="O90"/>
  <c r="M76"/>
  <c r="I76"/>
  <c r="E76"/>
  <c r="O52"/>
  <c r="O47"/>
  <c r="O42"/>
  <c r="O37"/>
  <c r="O32"/>
  <c r="O28"/>
  <c r="O18"/>
  <c r="O8"/>
  <c r="O64"/>
  <c r="O66"/>
  <c r="O68"/>
  <c r="K226"/>
  <c r="G226"/>
  <c r="N204"/>
  <c r="O204" s="1"/>
  <c r="N199"/>
  <c r="O199" s="1"/>
  <c r="P199" s="1"/>
  <c r="N194"/>
  <c r="O194" s="1"/>
  <c r="N189"/>
  <c r="O189" s="1"/>
  <c r="P189" s="1"/>
  <c r="N185"/>
  <c r="O185" s="1"/>
  <c r="N180"/>
  <c r="O180" s="1"/>
  <c r="P180" s="1"/>
  <c r="N164"/>
  <c r="O164" s="1"/>
  <c r="P164" s="1"/>
  <c r="M215"/>
  <c r="I215"/>
  <c r="E215"/>
  <c r="M216"/>
  <c r="I216"/>
  <c r="E216"/>
  <c r="M217"/>
  <c r="I217"/>
  <c r="E217"/>
  <c r="M218"/>
  <c r="I218"/>
  <c r="E218"/>
  <c r="M219"/>
  <c r="N219" s="1"/>
  <c r="O219" s="1"/>
  <c r="L221"/>
  <c r="N221" s="1"/>
  <c r="O221" s="1"/>
  <c r="L222"/>
  <c r="N222" s="1"/>
  <c r="O222" s="1"/>
  <c r="M223"/>
  <c r="I223"/>
  <c r="E223"/>
  <c r="O148" i="7"/>
  <c r="N211"/>
  <c r="N212"/>
  <c r="O159" i="2"/>
  <c r="N227"/>
  <c r="N226"/>
  <c r="O226" s="1"/>
  <c r="P226" s="1"/>
  <c r="O71" i="7"/>
  <c r="N174" i="8"/>
  <c r="O174" s="1"/>
  <c r="P174" s="1"/>
  <c r="N169"/>
  <c r="N216"/>
  <c r="O216" s="1"/>
  <c r="N141" i="7"/>
  <c r="C212"/>
  <c r="C226" i="8"/>
  <c r="N176"/>
  <c r="O176" s="1"/>
  <c r="P176" s="1"/>
  <c r="N171"/>
  <c r="O171" s="1"/>
  <c r="P171" s="1"/>
  <c r="P163"/>
  <c r="P206" i="7"/>
  <c r="P207"/>
  <c r="P208"/>
  <c r="O147" i="2"/>
  <c r="O152" s="1"/>
  <c r="O137" i="7"/>
  <c r="O142" s="1"/>
  <c r="N140" i="8"/>
  <c r="N141"/>
  <c r="O141" s="1"/>
  <c r="N142"/>
  <c r="O142" s="1"/>
  <c r="N143"/>
  <c r="O143" s="1"/>
  <c r="N144"/>
  <c r="O75" l="1"/>
  <c r="O144"/>
  <c r="N223"/>
  <c r="O223" s="1"/>
  <c r="P223" s="1"/>
  <c r="N218"/>
  <c r="O218" s="1"/>
  <c r="P185"/>
  <c r="P194"/>
  <c r="O76"/>
  <c r="P209" i="7"/>
  <c r="O141"/>
  <c r="P224" i="8"/>
  <c r="P222"/>
  <c r="N217"/>
  <c r="O217" s="1"/>
  <c r="N215"/>
  <c r="O215" s="1"/>
  <c r="P177"/>
  <c r="P197"/>
  <c r="P221"/>
  <c r="L227"/>
  <c r="I226"/>
  <c r="P204"/>
  <c r="E226"/>
  <c r="B227"/>
  <c r="P173"/>
  <c r="P209"/>
  <c r="P213"/>
  <c r="O161"/>
  <c r="P161" s="1"/>
  <c r="M226"/>
  <c r="N158"/>
  <c r="O158" s="1"/>
  <c r="P158" s="1"/>
  <c r="C227"/>
  <c r="P165"/>
  <c r="O94"/>
  <c r="O104"/>
  <c r="O108"/>
  <c r="O113"/>
  <c r="O118"/>
  <c r="O123"/>
  <c r="O128"/>
  <c r="O159"/>
  <c r="P182"/>
  <c r="P207"/>
  <c r="P168"/>
  <c r="P170"/>
  <c r="B226"/>
  <c r="P181"/>
  <c r="P200"/>
  <c r="L226"/>
  <c r="E227"/>
  <c r="I227"/>
  <c r="M227"/>
  <c r="P211"/>
  <c r="P175"/>
  <c r="O179"/>
  <c r="P179" s="1"/>
  <c r="O183"/>
  <c r="P183" s="1"/>
  <c r="O188"/>
  <c r="P188" s="1"/>
  <c r="O193"/>
  <c r="P193" s="1"/>
  <c r="O198"/>
  <c r="P198" s="1"/>
  <c r="O203"/>
  <c r="P203" s="1"/>
  <c r="O84"/>
  <c r="P191"/>
  <c r="P210"/>
  <c r="O169"/>
  <c r="N227"/>
  <c r="N226"/>
  <c r="O226" s="1"/>
  <c r="O212" i="7"/>
  <c r="P148"/>
  <c r="P222" i="2"/>
  <c r="P219" i="8"/>
  <c r="P217"/>
  <c r="O140"/>
  <c r="O152" s="1"/>
  <c r="N151"/>
  <c r="O151" s="1"/>
  <c r="N152"/>
  <c r="P159" i="2"/>
  <c r="O227"/>
  <c r="P218" i="8"/>
  <c r="P216"/>
  <c r="O211" i="7"/>
  <c r="P211" s="1"/>
  <c r="P159" i="8" l="1"/>
  <c r="P169"/>
  <c r="O227"/>
  <c r="P215"/>
  <c r="P226"/>
</calcChain>
</file>

<file path=xl/sharedStrings.xml><?xml version="1.0" encoding="utf-8"?>
<sst xmlns="http://schemas.openxmlformats.org/spreadsheetml/2006/main" count="194" uniqueCount="35">
  <si>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</si>
  <si>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</si>
  <si>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</si>
  <si>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</si>
  <si>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</si>
  <si>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</si>
  <si>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</si>
  <si>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</si>
  <si>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</si>
  <si>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</si>
  <si>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</si>
  <si>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</si>
  <si>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</si>
  <si>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</si>
  <si>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</si>
  <si>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</si>
  <si>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</si>
  <si>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</si>
  <si>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</si>
  <si>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</si>
  <si>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</si>
  <si>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</si>
  <si>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>Monthly Diversions</t>
  </si>
  <si>
    <t>Delivery to Farms</t>
  </si>
  <si>
    <t xml:space="preserve">     Page #1</t>
  </si>
  <si>
    <t xml:space="preserve"> Percentage</t>
  </si>
  <si>
    <t>COURTLAND CANAL, KANSAS (Above Lovewell)</t>
  </si>
  <si>
    <t>(acre-feet)</t>
  </si>
  <si>
    <t>System Loss</t>
  </si>
  <si>
    <t>Courtland Canal, Mile 38.0</t>
  </si>
  <si>
    <t>COURTLAND CANAL - KANSAS (Below)</t>
  </si>
  <si>
    <t>COURTLAND CANAL - KANSAS (Below Lovewell)</t>
  </si>
  <si>
    <t>KANSAS-BOSTWICK IRRIGATION DISTRICT</t>
  </si>
  <si>
    <t>CANAL\DIV-DEL-LOSS\KS-BOST3MWD.XLS</t>
  </si>
  <si>
    <t xml:space="preserve"> </t>
  </si>
</sst>
</file>

<file path=xl/styles.xml><?xml version="1.0" encoding="utf-8"?>
<styleSheet xmlns="http://schemas.openxmlformats.org/spreadsheetml/2006/main">
  <fonts count="5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  <font>
      <sz val="11"/>
      <name val="SWISS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0" fillId="0" borderId="0" xfId="0" applyBorder="1"/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0" fontId="1" fillId="0" borderId="0" xfId="0" applyNumberFormat="1" applyFont="1" applyAlignment="1"/>
    <xf numFmtId="0" fontId="1" fillId="0" borderId="4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9" fontId="1" fillId="0" borderId="0" xfId="0" applyNumberFormat="1" applyFo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6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4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AQ234"/>
  <sheetViews>
    <sheetView topLeftCell="A201" zoomScale="70" workbookViewId="0">
      <selection activeCell="A201" sqref="A201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>
      <c r="B2" s="35" t="s">
        <v>26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4" t="s">
        <v>22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4" t="s">
        <v>27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186</v>
      </c>
      <c r="I7" s="3">
        <v>1356</v>
      </c>
      <c r="J7" s="3">
        <v>1515</v>
      </c>
      <c r="K7" s="3">
        <v>857</v>
      </c>
      <c r="L7" s="3">
        <v>0</v>
      </c>
      <c r="M7" s="3">
        <v>0</v>
      </c>
      <c r="N7" s="3"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v>0</v>
      </c>
      <c r="D8" s="2">
        <v>0</v>
      </c>
      <c r="E8" s="2">
        <v>0</v>
      </c>
      <c r="F8" s="2">
        <v>0</v>
      </c>
      <c r="G8" s="2">
        <v>908</v>
      </c>
      <c r="H8" s="2">
        <v>1636</v>
      </c>
      <c r="I8" s="2">
        <v>2788</v>
      </c>
      <c r="J8" s="2">
        <v>6394</v>
      </c>
      <c r="K8" s="2">
        <v>2648</v>
      </c>
      <c r="L8" s="2">
        <v>0</v>
      </c>
      <c r="M8" s="2">
        <v>0</v>
      </c>
      <c r="N8" s="2"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v>0</v>
      </c>
      <c r="D10" s="2">
        <v>0</v>
      </c>
      <c r="E10" s="2">
        <v>0</v>
      </c>
      <c r="F10" s="2">
        <v>0</v>
      </c>
      <c r="G10" s="2">
        <v>2420</v>
      </c>
      <c r="H10" s="2">
        <v>3140</v>
      </c>
      <c r="I10" s="2">
        <v>4670</v>
      </c>
      <c r="J10" s="2">
        <v>7180</v>
      </c>
      <c r="K10" s="2">
        <v>2730</v>
      </c>
      <c r="L10" s="2">
        <v>720</v>
      </c>
      <c r="M10" s="2">
        <v>0</v>
      </c>
      <c r="N10" s="2"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787</v>
      </c>
      <c r="I11" s="2">
        <v>9011</v>
      </c>
      <c r="J11" s="2">
        <v>7862</v>
      </c>
      <c r="K11" s="2">
        <v>782</v>
      </c>
      <c r="L11" s="2">
        <v>-47</v>
      </c>
      <c r="M11" s="2">
        <v>-157</v>
      </c>
      <c r="N11" s="2"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v>0</v>
      </c>
      <c r="D12" s="2">
        <v>0</v>
      </c>
      <c r="E12" s="2">
        <v>0</v>
      </c>
      <c r="F12" s="2">
        <v>220</v>
      </c>
      <c r="G12" s="2">
        <v>949</v>
      </c>
      <c r="H12" s="2">
        <v>2339</v>
      </c>
      <c r="I12" s="2">
        <v>1962</v>
      </c>
      <c r="J12" s="2">
        <v>6956</v>
      </c>
      <c r="K12" s="2">
        <v>1631</v>
      </c>
      <c r="L12" s="2">
        <v>-313</v>
      </c>
      <c r="M12" s="2">
        <v>0</v>
      </c>
      <c r="N12" s="2">
        <v>0</v>
      </c>
      <c r="O12" s="2">
        <f>SUM(C12:N12)</f>
        <v>13744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v>0</v>
      </c>
      <c r="D13" s="2">
        <v>0</v>
      </c>
      <c r="E13" s="2">
        <v>0</v>
      </c>
      <c r="F13" s="2">
        <v>0</v>
      </c>
      <c r="G13" s="2">
        <v>613</v>
      </c>
      <c r="H13" s="2">
        <v>2240</v>
      </c>
      <c r="I13" s="2">
        <v>9217</v>
      </c>
      <c r="J13" s="2">
        <v>9911</v>
      </c>
      <c r="K13" s="2">
        <v>1809</v>
      </c>
      <c r="L13" s="2">
        <v>-447</v>
      </c>
      <c r="M13" s="2">
        <v>0</v>
      </c>
      <c r="N13" s="2">
        <v>0</v>
      </c>
      <c r="O13" s="2">
        <f>SUM(C13:N13)</f>
        <v>23343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1560</v>
      </c>
      <c r="I14" s="2">
        <v>8756</v>
      </c>
      <c r="J14" s="2">
        <v>7333</v>
      </c>
      <c r="K14" s="2">
        <v>1112</v>
      </c>
      <c r="L14" s="2">
        <v>-169</v>
      </c>
      <c r="M14" s="2">
        <v>0</v>
      </c>
      <c r="N14" s="2">
        <v>0</v>
      </c>
      <c r="O14" s="2">
        <f>SUM(C14:N14)</f>
        <v>18592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v>0</v>
      </c>
      <c r="D16" s="2">
        <v>0</v>
      </c>
      <c r="E16" s="2">
        <v>0</v>
      </c>
      <c r="F16" s="2">
        <v>156</v>
      </c>
      <c r="G16" s="2">
        <v>1204</v>
      </c>
      <c r="H16" s="2">
        <v>1025</v>
      </c>
      <c r="I16" s="2">
        <v>10393</v>
      </c>
      <c r="J16" s="2">
        <v>5697</v>
      </c>
      <c r="K16" s="2">
        <v>2647</v>
      </c>
      <c r="L16" s="2">
        <v>-139</v>
      </c>
      <c r="M16" s="2">
        <v>0</v>
      </c>
      <c r="N16" s="2">
        <v>0</v>
      </c>
      <c r="O16" s="2">
        <f>SUM(C16:N16)</f>
        <v>20983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v>0</v>
      </c>
      <c r="D17" s="2">
        <v>0</v>
      </c>
      <c r="E17" s="2">
        <v>0</v>
      </c>
      <c r="F17" s="2">
        <v>0</v>
      </c>
      <c r="G17" s="2">
        <v>1682</v>
      </c>
      <c r="H17" s="2">
        <v>1555</v>
      </c>
      <c r="I17" s="2">
        <v>6812</v>
      </c>
      <c r="J17" s="2">
        <v>8698</v>
      </c>
      <c r="K17" s="2">
        <v>630</v>
      </c>
      <c r="L17" s="2">
        <v>0</v>
      </c>
      <c r="M17" s="2">
        <v>0</v>
      </c>
      <c r="N17" s="2">
        <v>0</v>
      </c>
      <c r="O17" s="2">
        <f>SUM(C17:N17)</f>
        <v>19377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v>0</v>
      </c>
      <c r="D18" s="2">
        <v>0</v>
      </c>
      <c r="E18" s="2">
        <v>0</v>
      </c>
      <c r="F18" s="2">
        <v>0</v>
      </c>
      <c r="G18" s="2">
        <v>2128</v>
      </c>
      <c r="H18" s="2">
        <v>2374</v>
      </c>
      <c r="I18" s="2">
        <v>14474</v>
      </c>
      <c r="J18" s="2">
        <v>8029</v>
      </c>
      <c r="K18" s="2">
        <v>110</v>
      </c>
      <c r="L18" s="2">
        <v>0</v>
      </c>
      <c r="M18" s="2">
        <v>0</v>
      </c>
      <c r="N18" s="2">
        <v>0</v>
      </c>
      <c r="O18" s="2">
        <f>SUM(C18:N18)</f>
        <v>27115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v>0</v>
      </c>
      <c r="D19" s="2">
        <v>0</v>
      </c>
      <c r="E19" s="2">
        <v>0</v>
      </c>
      <c r="F19" s="2">
        <v>0</v>
      </c>
      <c r="G19" s="2">
        <v>1709</v>
      </c>
      <c r="H19" s="2">
        <v>2682</v>
      </c>
      <c r="I19" s="2">
        <v>12924</v>
      </c>
      <c r="J19" s="2">
        <v>5157</v>
      </c>
      <c r="K19" s="2">
        <v>84</v>
      </c>
      <c r="L19" s="2">
        <v>0</v>
      </c>
      <c r="M19" s="2">
        <v>0</v>
      </c>
      <c r="N19" s="2">
        <v>0</v>
      </c>
      <c r="O19" s="2">
        <f>SUM(C19:N19)</f>
        <v>22556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4377</v>
      </c>
      <c r="I20" s="2">
        <v>12521</v>
      </c>
      <c r="J20" s="2">
        <v>8203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25101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v>0</v>
      </c>
      <c r="D22" s="2">
        <v>0</v>
      </c>
      <c r="E22" s="2">
        <v>0</v>
      </c>
      <c r="F22" s="2">
        <v>0</v>
      </c>
      <c r="G22" s="2">
        <v>4354</v>
      </c>
      <c r="H22" s="2">
        <v>2726</v>
      </c>
      <c r="I22" s="2">
        <v>11931</v>
      </c>
      <c r="J22" s="2">
        <v>7086</v>
      </c>
      <c r="K22" s="2">
        <v>525</v>
      </c>
      <c r="L22" s="2">
        <v>0</v>
      </c>
      <c r="M22" s="2">
        <v>0</v>
      </c>
      <c r="N22" s="2">
        <v>0</v>
      </c>
      <c r="O22" s="2">
        <f>SUM(C22:N22)</f>
        <v>26622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562</v>
      </c>
      <c r="I23" s="2">
        <v>11195</v>
      </c>
      <c r="J23" s="2">
        <v>13574</v>
      </c>
      <c r="K23" s="2">
        <v>470</v>
      </c>
      <c r="L23" s="2">
        <v>0</v>
      </c>
      <c r="M23" s="2">
        <v>0</v>
      </c>
      <c r="N23" s="2">
        <v>0</v>
      </c>
      <c r="O23" s="2">
        <f>SUM(C23:N23)</f>
        <v>25801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347</v>
      </c>
      <c r="I24" s="2">
        <v>18769</v>
      </c>
      <c r="J24" s="2">
        <v>5852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24968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2885</v>
      </c>
      <c r="I25" s="2">
        <v>7737</v>
      </c>
      <c r="J25" s="2">
        <v>9993</v>
      </c>
      <c r="K25" s="2">
        <v>147</v>
      </c>
      <c r="L25" s="2">
        <v>0</v>
      </c>
      <c r="M25" s="2">
        <v>0</v>
      </c>
      <c r="N25" s="2">
        <v>0</v>
      </c>
      <c r="O25" s="2">
        <f>SUM(C25:N25)</f>
        <v>20762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1419</v>
      </c>
      <c r="I26" s="2">
        <v>18819</v>
      </c>
      <c r="J26" s="2">
        <v>8598</v>
      </c>
      <c r="K26" s="2">
        <v>27</v>
      </c>
      <c r="L26" s="2">
        <v>0</v>
      </c>
      <c r="M26" s="2">
        <v>0</v>
      </c>
      <c r="N26" s="2">
        <v>0</v>
      </c>
      <c r="O26" s="2">
        <f>SUM(C26:N26)</f>
        <v>28863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1600</v>
      </c>
      <c r="I28" s="2">
        <v>15584</v>
      </c>
      <c r="J28" s="2">
        <v>7858</v>
      </c>
      <c r="K28" s="2">
        <v>174</v>
      </c>
      <c r="L28" s="2">
        <v>0</v>
      </c>
      <c r="M28" s="2">
        <v>0</v>
      </c>
      <c r="N28" s="2">
        <v>0</v>
      </c>
      <c r="O28" s="2">
        <f>SUM(C28:N28)</f>
        <v>25216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1574</v>
      </c>
      <c r="I29" s="2">
        <v>10790</v>
      </c>
      <c r="J29" s="2">
        <v>5979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18343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2304</v>
      </c>
      <c r="I30" s="2">
        <v>9317</v>
      </c>
      <c r="J30" s="2">
        <v>8554</v>
      </c>
      <c r="K30" s="2">
        <v>254</v>
      </c>
      <c r="L30" s="2">
        <v>0</v>
      </c>
      <c r="M30" s="2">
        <v>0</v>
      </c>
      <c r="N30" s="2">
        <v>0</v>
      </c>
      <c r="O30" s="2">
        <f>SUM(C30:N30)</f>
        <v>20429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v>0</v>
      </c>
      <c r="D31" s="2">
        <v>0</v>
      </c>
      <c r="E31" s="2">
        <v>0</v>
      </c>
      <c r="F31" s="2">
        <v>0</v>
      </c>
      <c r="G31" s="2">
        <v>16</v>
      </c>
      <c r="H31" s="2">
        <v>5648</v>
      </c>
      <c r="I31" s="2">
        <v>18778</v>
      </c>
      <c r="J31" s="2">
        <v>4064</v>
      </c>
      <c r="K31" s="2">
        <v>148</v>
      </c>
      <c r="L31" s="2">
        <v>0</v>
      </c>
      <c r="M31" s="2">
        <v>0</v>
      </c>
      <c r="N31" s="2">
        <v>0</v>
      </c>
      <c r="O31" s="2">
        <f>SUM(C31:N31)</f>
        <v>28654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v>0</v>
      </c>
      <c r="D32" s="2">
        <v>0</v>
      </c>
      <c r="E32" s="2">
        <v>0</v>
      </c>
      <c r="F32" s="2">
        <v>0</v>
      </c>
      <c r="G32" s="2">
        <v>248</v>
      </c>
      <c r="H32" s="2">
        <v>708</v>
      </c>
      <c r="I32" s="2">
        <v>16493</v>
      </c>
      <c r="J32" s="2">
        <v>9791</v>
      </c>
      <c r="K32" s="2">
        <v>679</v>
      </c>
      <c r="L32" s="2">
        <v>0</v>
      </c>
      <c r="M32" s="2">
        <v>0</v>
      </c>
      <c r="N32" s="2">
        <v>0</v>
      </c>
      <c r="O32" s="2">
        <f>SUM(C32:N32)</f>
        <v>27919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6964</v>
      </c>
      <c r="I34" s="2">
        <v>17490</v>
      </c>
      <c r="J34" s="2">
        <v>13088</v>
      </c>
      <c r="K34" s="2">
        <v>1072</v>
      </c>
      <c r="L34" s="2">
        <v>0</v>
      </c>
      <c r="M34" s="2">
        <v>0</v>
      </c>
      <c r="N34" s="2">
        <v>0</v>
      </c>
      <c r="O34" s="2">
        <f>SUM(C34:N34)</f>
        <v>38614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v>0</v>
      </c>
      <c r="D35" s="2">
        <v>0</v>
      </c>
      <c r="E35" s="2">
        <v>0</v>
      </c>
      <c r="F35" s="2">
        <v>0</v>
      </c>
      <c r="G35" s="2">
        <v>18</v>
      </c>
      <c r="H35" s="2">
        <v>1936</v>
      </c>
      <c r="I35" s="2">
        <v>15544</v>
      </c>
      <c r="J35" s="2">
        <v>2287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19785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2485</v>
      </c>
      <c r="I36" s="2">
        <v>11047</v>
      </c>
      <c r="J36" s="2">
        <v>10996</v>
      </c>
      <c r="K36" s="2">
        <v>1184</v>
      </c>
      <c r="L36" s="2">
        <v>0</v>
      </c>
      <c r="M36" s="2">
        <v>0</v>
      </c>
      <c r="N36" s="2">
        <v>0</v>
      </c>
      <c r="O36" s="2">
        <f>SUM(C36:N36)</f>
        <v>25712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v>0</v>
      </c>
      <c r="D37" s="2">
        <v>0</v>
      </c>
      <c r="E37" s="2">
        <v>0</v>
      </c>
      <c r="F37" s="2">
        <v>0</v>
      </c>
      <c r="G37" s="2">
        <v>15</v>
      </c>
      <c r="H37" s="2">
        <v>73</v>
      </c>
      <c r="I37" s="2">
        <v>7124</v>
      </c>
      <c r="J37" s="2">
        <v>12772</v>
      </c>
      <c r="K37" s="2">
        <v>653</v>
      </c>
      <c r="L37" s="2">
        <v>0</v>
      </c>
      <c r="M37" s="2">
        <v>0</v>
      </c>
      <c r="N37" s="2">
        <v>0</v>
      </c>
      <c r="O37" s="2">
        <f>SUM(C37:N37)</f>
        <v>20637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4081</v>
      </c>
      <c r="I38" s="2">
        <v>17428</v>
      </c>
      <c r="J38" s="2">
        <v>5847</v>
      </c>
      <c r="K38" s="2">
        <v>111</v>
      </c>
      <c r="L38" s="2">
        <v>0</v>
      </c>
      <c r="M38" s="2">
        <v>0</v>
      </c>
      <c r="N38" s="2">
        <v>0</v>
      </c>
      <c r="O38" s="2">
        <f>SUM(C38:N38)</f>
        <v>27467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v>0</v>
      </c>
      <c r="D40" s="2">
        <v>0</v>
      </c>
      <c r="E40" s="2">
        <v>0</v>
      </c>
      <c r="F40" s="2">
        <v>23</v>
      </c>
      <c r="G40" s="2">
        <v>0</v>
      </c>
      <c r="H40" s="2">
        <v>7350</v>
      </c>
      <c r="I40" s="2">
        <v>7306</v>
      </c>
      <c r="J40" s="2">
        <v>3612</v>
      </c>
      <c r="K40" s="2">
        <v>306</v>
      </c>
      <c r="L40" s="2">
        <v>0</v>
      </c>
      <c r="M40" s="2">
        <v>0</v>
      </c>
      <c r="N40" s="2">
        <v>0</v>
      </c>
      <c r="O40" s="2">
        <f>SUM(C40:N40)</f>
        <v>18597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2739</v>
      </c>
      <c r="I41" s="2">
        <v>11241</v>
      </c>
      <c r="J41" s="2">
        <v>11504</v>
      </c>
      <c r="K41" s="2">
        <v>1909</v>
      </c>
      <c r="L41" s="2">
        <v>0</v>
      </c>
      <c r="M41" s="2">
        <v>0</v>
      </c>
      <c r="N41" s="2">
        <v>0</v>
      </c>
      <c r="O41" s="2">
        <f>SUM(C41:N41)</f>
        <v>27393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1783</v>
      </c>
      <c r="I42" s="2">
        <v>14117</v>
      </c>
      <c r="J42" s="2">
        <v>8184</v>
      </c>
      <c r="K42" s="2">
        <v>1190</v>
      </c>
      <c r="L42" s="2">
        <v>0</v>
      </c>
      <c r="M42" s="2">
        <v>0</v>
      </c>
      <c r="N42" s="2">
        <v>0</v>
      </c>
      <c r="O42" s="2">
        <f>SUM(C42:N42)</f>
        <v>25274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2453</v>
      </c>
      <c r="I43" s="2">
        <v>15326</v>
      </c>
      <c r="J43" s="2">
        <v>10027</v>
      </c>
      <c r="K43" s="2">
        <v>1189</v>
      </c>
      <c r="L43" s="2">
        <v>0</v>
      </c>
      <c r="M43" s="2">
        <v>0</v>
      </c>
      <c r="N43" s="2">
        <v>0</v>
      </c>
      <c r="O43" s="2">
        <f>SUM(C43:N43)</f>
        <v>28995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6374</v>
      </c>
      <c r="I44" s="2">
        <v>11066</v>
      </c>
      <c r="J44" s="2">
        <v>4993</v>
      </c>
      <c r="K44" s="2">
        <v>696</v>
      </c>
      <c r="L44" s="2">
        <v>0</v>
      </c>
      <c r="M44" s="2">
        <v>0</v>
      </c>
      <c r="N44" s="2">
        <v>0</v>
      </c>
      <c r="O44" s="2">
        <f>SUM(C44:N44)</f>
        <v>23129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10918</v>
      </c>
      <c r="I46" s="2">
        <v>12834</v>
      </c>
      <c r="J46" s="2">
        <v>3172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26924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7360</v>
      </c>
      <c r="I47" s="2">
        <v>12403</v>
      </c>
      <c r="J47" s="2">
        <v>3779</v>
      </c>
      <c r="K47" s="2">
        <v>175</v>
      </c>
      <c r="L47" s="2">
        <v>0</v>
      </c>
      <c r="M47" s="2">
        <v>0</v>
      </c>
      <c r="N47" s="2">
        <v>0</v>
      </c>
      <c r="O47" s="2">
        <f>SUM(C47:N47)</f>
        <v>23717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13388</v>
      </c>
      <c r="I48" s="2">
        <v>9595</v>
      </c>
      <c r="J48" s="2">
        <v>9376</v>
      </c>
      <c r="K48" s="2">
        <v>602</v>
      </c>
      <c r="L48" s="2">
        <v>0</v>
      </c>
      <c r="M48" s="2">
        <v>0</v>
      </c>
      <c r="N48" s="2">
        <v>0</v>
      </c>
      <c r="O48" s="2">
        <f>SUM(C48:N48)</f>
        <v>32961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3850</v>
      </c>
      <c r="I49" s="2">
        <v>11640</v>
      </c>
      <c r="J49" s="2">
        <v>9219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24709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3271</v>
      </c>
      <c r="I50" s="2">
        <v>12874</v>
      </c>
      <c r="J50" s="2">
        <v>7890</v>
      </c>
      <c r="K50" s="2">
        <v>1710</v>
      </c>
      <c r="L50" s="2">
        <v>0</v>
      </c>
      <c r="M50" s="2">
        <v>0</v>
      </c>
      <c r="N50" s="2">
        <v>0</v>
      </c>
      <c r="O50" s="2">
        <f>SUM(C50:N50)</f>
        <v>25745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5441</v>
      </c>
      <c r="I52" s="2">
        <v>9878</v>
      </c>
      <c r="J52" s="2">
        <v>5531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20850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926</v>
      </c>
      <c r="I53" s="2">
        <v>4300</v>
      </c>
      <c r="J53" s="2">
        <v>3004</v>
      </c>
      <c r="K53" s="2">
        <v>19</v>
      </c>
      <c r="L53" s="2">
        <v>0</v>
      </c>
      <c r="M53" s="2">
        <v>0</v>
      </c>
      <c r="N53" s="2">
        <v>0</v>
      </c>
      <c r="O53" s="2">
        <f>SUM(C53:N53)</f>
        <v>8249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3541</v>
      </c>
      <c r="I54" s="2">
        <v>4252</v>
      </c>
      <c r="J54" s="2">
        <v>5255</v>
      </c>
      <c r="K54" s="2">
        <v>77</v>
      </c>
      <c r="L54" s="2">
        <v>0</v>
      </c>
      <c r="M54" s="2">
        <v>0</v>
      </c>
      <c r="N54" s="2">
        <v>0</v>
      </c>
      <c r="O54" s="2">
        <f>SUM(C54:N54)</f>
        <v>13125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v>0</v>
      </c>
      <c r="D55" s="2">
        <v>0</v>
      </c>
      <c r="E55" s="2">
        <v>0</v>
      </c>
      <c r="F55" s="2">
        <v>0</v>
      </c>
      <c r="G55" s="2">
        <v>2176</v>
      </c>
      <c r="H55" s="2">
        <v>9584</v>
      </c>
      <c r="I55" s="2">
        <v>7908</v>
      </c>
      <c r="J55" s="2">
        <v>11226</v>
      </c>
      <c r="K55" s="2">
        <v>22</v>
      </c>
      <c r="L55" s="2">
        <v>0</v>
      </c>
      <c r="M55" s="2">
        <v>0</v>
      </c>
      <c r="N55" s="2">
        <v>0</v>
      </c>
      <c r="O55" s="2">
        <f>SUM(C55:N55)</f>
        <v>30916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1687</v>
      </c>
      <c r="I56" s="2">
        <v>18510</v>
      </c>
      <c r="J56" s="2">
        <v>11193</v>
      </c>
      <c r="K56" s="2">
        <v>2246</v>
      </c>
      <c r="L56" s="2">
        <v>0</v>
      </c>
      <c r="M56" s="2">
        <v>0</v>
      </c>
      <c r="N56" s="2">
        <v>0</v>
      </c>
      <c r="O56" s="2">
        <f>SUM(C56:N56)</f>
        <v>33636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7976</v>
      </c>
      <c r="I58" s="2">
        <v>9385</v>
      </c>
      <c r="J58" s="2">
        <v>7288</v>
      </c>
      <c r="K58" s="2">
        <v>347</v>
      </c>
      <c r="L58" s="2">
        <v>0</v>
      </c>
      <c r="M58" s="2">
        <v>0</v>
      </c>
      <c r="N58" s="2">
        <v>0</v>
      </c>
      <c r="O58" s="2">
        <f>SUM(C58:N58)</f>
        <v>24996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3141</v>
      </c>
      <c r="I59" s="2">
        <v>15260</v>
      </c>
      <c r="J59" s="2">
        <v>7053</v>
      </c>
      <c r="K59" s="2">
        <v>631</v>
      </c>
      <c r="L59" s="2">
        <v>0</v>
      </c>
      <c r="M59" s="2">
        <v>0</v>
      </c>
      <c r="N59" s="2">
        <v>0</v>
      </c>
      <c r="O59" s="2">
        <f>SUM(C59:N59)</f>
        <v>26085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7020</v>
      </c>
      <c r="I60" s="2">
        <v>10892</v>
      </c>
      <c r="J60" s="2">
        <v>8070</v>
      </c>
      <c r="K60" s="2">
        <v>462</v>
      </c>
      <c r="L60" s="2">
        <v>0</v>
      </c>
      <c r="M60" s="2">
        <v>0</v>
      </c>
      <c r="N60" s="2">
        <v>0</v>
      </c>
      <c r="O60" s="2">
        <f>SUM(C60:N60)</f>
        <v>26444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5978</v>
      </c>
      <c r="I61" s="2">
        <v>15834</v>
      </c>
      <c r="J61" s="2">
        <v>7360</v>
      </c>
      <c r="K61" s="2">
        <v>1421</v>
      </c>
      <c r="L61" s="2">
        <v>0</v>
      </c>
      <c r="M61" s="2">
        <v>0</v>
      </c>
      <c r="N61" s="2">
        <v>0</v>
      </c>
      <c r="O61" s="2">
        <f>SUM(C61:N61)</f>
        <v>30593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v>0</v>
      </c>
      <c r="D62" s="2">
        <v>0</v>
      </c>
      <c r="E62" s="2">
        <v>0</v>
      </c>
      <c r="F62" s="2">
        <v>0</v>
      </c>
      <c r="G62" s="2">
        <v>680</v>
      </c>
      <c r="H62" s="2">
        <v>10288</v>
      </c>
      <c r="I62" s="2">
        <v>11626</v>
      </c>
      <c r="J62" s="2">
        <v>9583</v>
      </c>
      <c r="K62" s="2">
        <v>239</v>
      </c>
      <c r="L62" s="2">
        <v>0</v>
      </c>
      <c r="M62" s="2">
        <v>0</v>
      </c>
      <c r="N62" s="2">
        <v>0</v>
      </c>
      <c r="O62" s="2">
        <f>SUM(C62:N62)</f>
        <v>32416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4931</v>
      </c>
      <c r="I64" s="2">
        <v>7337</v>
      </c>
      <c r="J64" s="2">
        <v>11789</v>
      </c>
      <c r="K64" s="2">
        <v>1399</v>
      </c>
      <c r="L64" s="2">
        <v>0</v>
      </c>
      <c r="M64" s="2">
        <v>0</v>
      </c>
      <c r="N64" s="2">
        <v>0</v>
      </c>
      <c r="O64" s="2">
        <f>SUM(C64:N64)</f>
        <v>25456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5850</v>
      </c>
      <c r="I65" s="2">
        <v>13543</v>
      </c>
      <c r="J65" s="2">
        <v>6684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26077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11715</v>
      </c>
      <c r="J66" s="2">
        <v>5870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17585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280</v>
      </c>
      <c r="J67" s="2">
        <v>186</v>
      </c>
      <c r="K67" s="2">
        <v>0</v>
      </c>
      <c r="L67" s="2">
        <v>0</v>
      </c>
      <c r="M67" s="2">
        <v>313</v>
      </c>
      <c r="N67" s="2">
        <v>0</v>
      </c>
      <c r="O67" s="2">
        <f>SUM(C67:N67)</f>
        <v>779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540</v>
      </c>
      <c r="I68" s="2">
        <v>1221</v>
      </c>
      <c r="J68" s="2">
        <v>103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1864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v>0</v>
      </c>
      <c r="D70" s="2">
        <v>0</v>
      </c>
      <c r="E70" s="2">
        <v>0</v>
      </c>
      <c r="F70" s="2">
        <v>0</v>
      </c>
      <c r="G70" s="2">
        <v>75</v>
      </c>
      <c r="H70" s="2">
        <v>2389</v>
      </c>
      <c r="I70" s="2">
        <v>6514</v>
      </c>
      <c r="J70" s="2">
        <v>1423</v>
      </c>
      <c r="K70" s="2">
        <v>194</v>
      </c>
      <c r="L70" s="2">
        <v>0</v>
      </c>
      <c r="M70" s="2">
        <v>0</v>
      </c>
      <c r="N70" s="2">
        <v>0</v>
      </c>
      <c r="O70" s="2">
        <f>SUM(C70:N70)</f>
        <v>10595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3114</v>
      </c>
      <c r="I71" s="2">
        <v>7041</v>
      </c>
      <c r="J71" s="2">
        <v>4593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14748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3738</v>
      </c>
      <c r="I72" s="2">
        <v>7511</v>
      </c>
      <c r="J72" s="2">
        <v>5731</v>
      </c>
      <c r="K72" s="2">
        <v>453</v>
      </c>
      <c r="L72" s="2">
        <v>0</v>
      </c>
      <c r="M72" s="2">
        <v>0</v>
      </c>
      <c r="N72" s="2">
        <v>0</v>
      </c>
      <c r="O72" s="2">
        <f>SUM(C72:N72)</f>
        <v>17433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4905</v>
      </c>
      <c r="I73" s="2">
        <v>6563</v>
      </c>
      <c r="J73" s="2">
        <v>6700</v>
      </c>
      <c r="K73" s="2">
        <v>665</v>
      </c>
      <c r="L73" s="2">
        <v>0</v>
      </c>
      <c r="M73" s="2">
        <v>0</v>
      </c>
      <c r="N73" s="2">
        <v>0</v>
      </c>
      <c r="O73" s="2">
        <f>SUM(C73:N73)</f>
        <v>18833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 ht="16.5" thickBot="1">
      <c r="A75" s="5"/>
      <c r="B75" s="13" t="s">
        <v>1</v>
      </c>
      <c r="C75" s="14">
        <f t="shared" ref="C75:O75" si="0">SUM(C7:C74)</f>
        <v>0</v>
      </c>
      <c r="D75" s="14">
        <f t="shared" si="0"/>
        <v>0</v>
      </c>
      <c r="E75" s="14">
        <f t="shared" si="0"/>
        <v>0</v>
      </c>
      <c r="F75" s="14">
        <f t="shared" si="0"/>
        <v>399</v>
      </c>
      <c r="G75" s="14">
        <f t="shared" si="0"/>
        <v>19195</v>
      </c>
      <c r="H75" s="14">
        <f t="shared" si="0"/>
        <v>199748</v>
      </c>
      <c r="I75" s="14">
        <f t="shared" si="0"/>
        <v>590902</v>
      </c>
      <c r="J75" s="14">
        <f t="shared" si="0"/>
        <v>399672</v>
      </c>
      <c r="K75" s="14">
        <f t="shared" si="0"/>
        <v>36436</v>
      </c>
      <c r="L75" s="14">
        <f t="shared" si="0"/>
        <v>-395</v>
      </c>
      <c r="M75" s="14">
        <f t="shared" si="0"/>
        <v>156</v>
      </c>
      <c r="N75" s="14">
        <f t="shared" si="0"/>
        <v>0</v>
      </c>
      <c r="O75" s="14">
        <f t="shared" si="0"/>
        <v>1246113</v>
      </c>
      <c r="P75" s="7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 ht="17.25" thickTop="1" thickBot="1">
      <c r="A76" s="5"/>
      <c r="B76" s="19" t="s">
        <v>2</v>
      </c>
      <c r="C76" s="20">
        <f t="shared" ref="C76:O76" si="1">AVERAGE(C7:C74)</f>
        <v>0</v>
      </c>
      <c r="D76" s="20">
        <f t="shared" si="1"/>
        <v>0</v>
      </c>
      <c r="E76" s="20">
        <f t="shared" si="1"/>
        <v>0</v>
      </c>
      <c r="F76" s="20">
        <f t="shared" si="1"/>
        <v>7.125</v>
      </c>
      <c r="G76" s="20">
        <f t="shared" si="1"/>
        <v>342.76785714285717</v>
      </c>
      <c r="H76" s="20">
        <f t="shared" si="1"/>
        <v>3566.9285714285716</v>
      </c>
      <c r="I76" s="20">
        <f t="shared" si="1"/>
        <v>10551.821428571429</v>
      </c>
      <c r="J76" s="20">
        <f t="shared" si="1"/>
        <v>7137</v>
      </c>
      <c r="K76" s="20">
        <f t="shared" si="1"/>
        <v>650.64285714285711</v>
      </c>
      <c r="L76" s="20">
        <f t="shared" si="1"/>
        <v>-7.0535714285714288</v>
      </c>
      <c r="M76" s="20">
        <f t="shared" si="1"/>
        <v>2.7857142857142856</v>
      </c>
      <c r="N76" s="20">
        <f t="shared" si="1"/>
        <v>0</v>
      </c>
      <c r="O76" s="20">
        <f t="shared" si="1"/>
        <v>22252.017857142859</v>
      </c>
      <c r="P76" s="7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 ht="15.75" thickTop="1">
      <c r="A77" s="5"/>
      <c r="B77" s="19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>
      <c r="A78" s="34" t="s">
        <v>26</v>
      </c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5"/>
      <c r="Q78" s="5"/>
      <c r="R78" s="5"/>
      <c r="S78" s="5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34" t="s">
        <v>23</v>
      </c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5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34" t="s">
        <v>27</v>
      </c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5"/>
      <c r="P80" s="5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6" t="s">
        <v>18</v>
      </c>
      <c r="P81" s="5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23" t="s">
        <v>0</v>
      </c>
      <c r="B82" s="12" t="s">
        <v>3</v>
      </c>
      <c r="C82" s="12" t="s">
        <v>4</v>
      </c>
      <c r="D82" s="12" t="s">
        <v>5</v>
      </c>
      <c r="E82" s="12" t="s">
        <v>6</v>
      </c>
      <c r="F82" s="12" t="s">
        <v>7</v>
      </c>
      <c r="G82" s="12" t="s">
        <v>8</v>
      </c>
      <c r="H82" s="12" t="s">
        <v>9</v>
      </c>
      <c r="I82" s="12" t="s">
        <v>10</v>
      </c>
      <c r="J82" s="12" t="s">
        <v>11</v>
      </c>
      <c r="K82" s="12" t="s">
        <v>12</v>
      </c>
      <c r="L82" s="12" t="s">
        <v>13</v>
      </c>
      <c r="M82" s="12" t="s">
        <v>14</v>
      </c>
      <c r="N82" s="12" t="s">
        <v>15</v>
      </c>
      <c r="O82" s="31" t="s">
        <v>19</v>
      </c>
      <c r="P82" s="29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11">
        <v>1954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22</v>
      </c>
      <c r="J83" s="3">
        <v>8</v>
      </c>
      <c r="K83" s="3">
        <v>0</v>
      </c>
      <c r="L83" s="3">
        <v>0</v>
      </c>
      <c r="M83" s="3">
        <v>0</v>
      </c>
      <c r="N83" s="3">
        <f>SUM(B83:M83)</f>
        <v>30</v>
      </c>
      <c r="O83" s="9">
        <f>N83/O7</f>
        <v>7.6647930505876344E-3</v>
      </c>
      <c r="P83" s="5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5">
        <v>1955</v>
      </c>
      <c r="B84" s="2">
        <v>0</v>
      </c>
      <c r="C84" s="2">
        <v>0</v>
      </c>
      <c r="D84" s="2">
        <v>0</v>
      </c>
      <c r="E84" s="2">
        <v>0</v>
      </c>
      <c r="F84" s="2">
        <v>34</v>
      </c>
      <c r="G84" s="2">
        <v>0</v>
      </c>
      <c r="H84" s="2">
        <v>486</v>
      </c>
      <c r="I84" s="2">
        <v>2802</v>
      </c>
      <c r="J84" s="2">
        <v>881</v>
      </c>
      <c r="K84" s="2">
        <v>0</v>
      </c>
      <c r="L84" s="2">
        <v>0</v>
      </c>
      <c r="M84" s="2">
        <v>0</v>
      </c>
      <c r="N84" s="2">
        <f>SUM(B84:M84)</f>
        <v>4203</v>
      </c>
      <c r="O84" s="10">
        <f>N84/O8</f>
        <v>0.29240294977041881</v>
      </c>
      <c r="P84" s="5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5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6"/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5">
        <v>1956</v>
      </c>
      <c r="B86" s="2">
        <v>0</v>
      </c>
      <c r="C86" s="2">
        <v>0</v>
      </c>
      <c r="D86" s="2">
        <v>0</v>
      </c>
      <c r="E86" s="2">
        <v>0</v>
      </c>
      <c r="F86" s="2">
        <v>34</v>
      </c>
      <c r="G86" s="2">
        <v>113</v>
      </c>
      <c r="H86" s="2">
        <v>2155</v>
      </c>
      <c r="I86" s="2">
        <v>3862</v>
      </c>
      <c r="J86" s="2">
        <v>733</v>
      </c>
      <c r="K86" s="2">
        <v>168</v>
      </c>
      <c r="L86" s="2">
        <v>0</v>
      </c>
      <c r="M86" s="2">
        <v>0</v>
      </c>
      <c r="N86" s="2">
        <f>SUM(B86:M86)</f>
        <v>7065</v>
      </c>
      <c r="O86" s="10">
        <f>N86/O10</f>
        <v>0.33868648130393098</v>
      </c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>
        <v>1957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7</v>
      </c>
      <c r="H87" s="2">
        <v>5105</v>
      </c>
      <c r="I87" s="2">
        <v>4764</v>
      </c>
      <c r="J87" s="2">
        <v>54</v>
      </c>
      <c r="K87" s="2">
        <v>72</v>
      </c>
      <c r="L87" s="2">
        <v>0</v>
      </c>
      <c r="M87" s="2">
        <v>0</v>
      </c>
      <c r="N87" s="2">
        <f>SUM(B87:M87)</f>
        <v>10002</v>
      </c>
      <c r="O87" s="10">
        <f>N87/O11</f>
        <v>0.54841539642504655</v>
      </c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5">
        <v>1958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33</v>
      </c>
      <c r="H88" s="2">
        <v>146</v>
      </c>
      <c r="I88" s="2">
        <v>3950</v>
      </c>
      <c r="J88" s="2">
        <v>254</v>
      </c>
      <c r="K88" s="2">
        <v>0</v>
      </c>
      <c r="L88" s="2">
        <v>0</v>
      </c>
      <c r="M88" s="2">
        <v>0</v>
      </c>
      <c r="N88" s="2">
        <f>SUM(B88:M88)</f>
        <v>4383</v>
      </c>
      <c r="O88" s="10">
        <f>N88/O12</f>
        <v>0.31890279394644938</v>
      </c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1959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205</v>
      </c>
      <c r="H89" s="2">
        <v>6058</v>
      </c>
      <c r="I89" s="2">
        <v>7263</v>
      </c>
      <c r="J89" s="2">
        <v>245</v>
      </c>
      <c r="K89" s="2">
        <v>0</v>
      </c>
      <c r="L89" s="2">
        <v>0</v>
      </c>
      <c r="M89" s="2">
        <v>0</v>
      </c>
      <c r="N89" s="2">
        <f>SUM(B89:M89)</f>
        <v>13771</v>
      </c>
      <c r="O89" s="10">
        <f>N89/O13</f>
        <v>0.58994131002870243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1960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4946</v>
      </c>
      <c r="I90" s="2">
        <v>4629</v>
      </c>
      <c r="J90" s="2">
        <v>460</v>
      </c>
      <c r="K90" s="2">
        <v>0</v>
      </c>
      <c r="L90" s="2">
        <v>0</v>
      </c>
      <c r="M90" s="2">
        <v>0</v>
      </c>
      <c r="N90" s="2">
        <f>SUM(B90:M90)</f>
        <v>10035</v>
      </c>
      <c r="O90" s="10">
        <f>N90/O14</f>
        <v>0.53974827882960408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6"/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1961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4</v>
      </c>
      <c r="H92" s="2">
        <v>6590</v>
      </c>
      <c r="I92" s="2">
        <v>3564</v>
      </c>
      <c r="J92" s="2">
        <v>1364</v>
      </c>
      <c r="K92" s="2">
        <v>0</v>
      </c>
      <c r="L92" s="2">
        <v>0</v>
      </c>
      <c r="M92" s="2">
        <v>0</v>
      </c>
      <c r="N92" s="2">
        <f>SUM(B92:M92)</f>
        <v>11522</v>
      </c>
      <c r="O92" s="10">
        <f>N92/O16</f>
        <v>0.54911118524519853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1962</v>
      </c>
      <c r="B93" s="2">
        <v>0</v>
      </c>
      <c r="C93" s="2">
        <v>0</v>
      </c>
      <c r="D93" s="2">
        <v>0</v>
      </c>
      <c r="E93" s="2">
        <v>0</v>
      </c>
      <c r="F93" s="2">
        <v>6</v>
      </c>
      <c r="G93" s="2">
        <v>34</v>
      </c>
      <c r="H93" s="2">
        <v>3371</v>
      </c>
      <c r="I93" s="2">
        <v>5614</v>
      </c>
      <c r="J93" s="2">
        <v>93</v>
      </c>
      <c r="K93" s="2">
        <v>0</v>
      </c>
      <c r="L93" s="2">
        <v>0</v>
      </c>
      <c r="M93" s="2">
        <v>0</v>
      </c>
      <c r="N93" s="2">
        <f>SUM(B93:M93)</f>
        <v>9118</v>
      </c>
      <c r="O93" s="10">
        <f>N93/O17</f>
        <v>0.47055787789647519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1963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238</v>
      </c>
      <c r="H94" s="2">
        <v>9117</v>
      </c>
      <c r="I94" s="2">
        <v>4070</v>
      </c>
      <c r="J94" s="2">
        <v>8</v>
      </c>
      <c r="K94" s="2">
        <v>0</v>
      </c>
      <c r="L94" s="2">
        <v>0</v>
      </c>
      <c r="M94" s="2">
        <v>0</v>
      </c>
      <c r="N94" s="2">
        <f>SUM(B94:M94)</f>
        <v>13433</v>
      </c>
      <c r="O94" s="10">
        <f>N94/O18</f>
        <v>0.4954084455098654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1964</v>
      </c>
      <c r="B95" s="2">
        <v>0</v>
      </c>
      <c r="C95" s="2">
        <v>0</v>
      </c>
      <c r="D95" s="2">
        <v>0</v>
      </c>
      <c r="E95" s="2">
        <v>0</v>
      </c>
      <c r="F95" s="2">
        <v>186</v>
      </c>
      <c r="G95" s="2">
        <v>301</v>
      </c>
      <c r="H95" s="2">
        <v>10306</v>
      </c>
      <c r="I95" s="2">
        <v>3961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14754</v>
      </c>
      <c r="O95" s="10">
        <f>N95/O19</f>
        <v>0.65410533782585567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1965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82</v>
      </c>
      <c r="H96" s="2">
        <v>8016</v>
      </c>
      <c r="I96" s="2">
        <v>5431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13529</v>
      </c>
      <c r="O96" s="10">
        <f>N96/O20</f>
        <v>0.53898251065694591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6"/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1966</v>
      </c>
      <c r="B98" s="2">
        <v>0</v>
      </c>
      <c r="C98" s="2">
        <v>0</v>
      </c>
      <c r="D98" s="2">
        <v>0</v>
      </c>
      <c r="E98" s="2">
        <v>0</v>
      </c>
      <c r="F98" s="2">
        <v>1137</v>
      </c>
      <c r="G98" s="2">
        <v>511</v>
      </c>
      <c r="H98" s="2">
        <v>7934</v>
      </c>
      <c r="I98" s="2">
        <v>3669</v>
      </c>
      <c r="J98" s="2">
        <v>50</v>
      </c>
      <c r="K98" s="2">
        <v>0</v>
      </c>
      <c r="L98" s="2">
        <v>0</v>
      </c>
      <c r="M98" s="2">
        <v>0</v>
      </c>
      <c r="N98" s="2">
        <f>SUM(B98:M98)</f>
        <v>13301</v>
      </c>
      <c r="O98" s="10">
        <f>N98/O22</f>
        <v>0.49962437082112537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1967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6395</v>
      </c>
      <c r="I99" s="2">
        <v>7915</v>
      </c>
      <c r="J99" s="2">
        <v>224</v>
      </c>
      <c r="K99" s="2">
        <v>0</v>
      </c>
      <c r="L99" s="2">
        <v>0</v>
      </c>
      <c r="M99" s="2">
        <v>0</v>
      </c>
      <c r="N99" s="2">
        <f>SUM(B99:M99)</f>
        <v>14534</v>
      </c>
      <c r="O99" s="10">
        <f>N99/O23</f>
        <v>0.56331149955428084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1968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61</v>
      </c>
      <c r="H100" s="2">
        <v>10540</v>
      </c>
      <c r="I100" s="2">
        <v>2620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13221</v>
      </c>
      <c r="O100" s="10">
        <f>N100/O24</f>
        <v>0.52951778276193529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1969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31</v>
      </c>
      <c r="H101" s="2">
        <v>2469</v>
      </c>
      <c r="I101" s="2">
        <v>4988</v>
      </c>
      <c r="J101" s="2">
        <v>3</v>
      </c>
      <c r="K101" s="2">
        <v>0</v>
      </c>
      <c r="L101" s="2">
        <v>0</v>
      </c>
      <c r="M101" s="2">
        <v>0</v>
      </c>
      <c r="N101" s="2">
        <f>SUM(B101:M101)</f>
        <v>7491</v>
      </c>
      <c r="O101" s="10">
        <f>N101/O25</f>
        <v>0.36080339081013391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1970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576</v>
      </c>
      <c r="H102" s="2">
        <v>12115</v>
      </c>
      <c r="I102" s="2">
        <v>5218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17909</v>
      </c>
      <c r="O102" s="10">
        <f>N102/O26</f>
        <v>0.62048297127810692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0"/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1971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700</v>
      </c>
      <c r="H104" s="2">
        <v>9420</v>
      </c>
      <c r="I104" s="2">
        <v>4506</v>
      </c>
      <c r="J104" s="2">
        <v>83</v>
      </c>
      <c r="K104" s="2">
        <v>0</v>
      </c>
      <c r="L104" s="2">
        <v>0</v>
      </c>
      <c r="M104" s="2">
        <v>0</v>
      </c>
      <c r="N104" s="2">
        <f>SUM(B104:M104)</f>
        <v>14709</v>
      </c>
      <c r="O104" s="10">
        <f>N104/O28</f>
        <v>0.58332011421319796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1972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136</v>
      </c>
      <c r="H105" s="2">
        <v>6126</v>
      </c>
      <c r="I105" s="2">
        <v>3368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9630</v>
      </c>
      <c r="O105" s="10">
        <f>N105/O29</f>
        <v>0.52499591124679712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1973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868</v>
      </c>
      <c r="H106" s="2">
        <v>4804</v>
      </c>
      <c r="I106" s="2">
        <v>4611</v>
      </c>
      <c r="J106" s="2">
        <v>68</v>
      </c>
      <c r="K106" s="2">
        <v>0</v>
      </c>
      <c r="L106" s="2">
        <v>0</v>
      </c>
      <c r="M106" s="2">
        <v>0</v>
      </c>
      <c r="N106" s="2">
        <f>SUM(B106:M106)</f>
        <v>10351</v>
      </c>
      <c r="O106" s="10">
        <f>N106/O30</f>
        <v>0.50668167800675512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1974</v>
      </c>
      <c r="B107" s="2">
        <v>0</v>
      </c>
      <c r="C107" s="2">
        <v>0</v>
      </c>
      <c r="D107" s="2">
        <v>0</v>
      </c>
      <c r="E107" s="2">
        <v>0</v>
      </c>
      <c r="F107" s="2">
        <v>3</v>
      </c>
      <c r="G107" s="2">
        <v>2751</v>
      </c>
      <c r="H107" s="2">
        <v>13668</v>
      </c>
      <c r="I107" s="2">
        <v>2404</v>
      </c>
      <c r="J107" s="2">
        <v>88</v>
      </c>
      <c r="K107" s="2">
        <v>0</v>
      </c>
      <c r="L107" s="2">
        <v>0</v>
      </c>
      <c r="M107" s="2">
        <v>0</v>
      </c>
      <c r="N107" s="2">
        <f>SUM(B107:M107)</f>
        <v>18914</v>
      </c>
      <c r="O107" s="10">
        <f>N107/O31</f>
        <v>0.66008236197389547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1975</v>
      </c>
      <c r="B108" s="2">
        <v>0</v>
      </c>
      <c r="C108" s="2">
        <v>0</v>
      </c>
      <c r="D108" s="2">
        <v>0</v>
      </c>
      <c r="E108" s="2">
        <v>0</v>
      </c>
      <c r="F108" s="2">
        <v>33</v>
      </c>
      <c r="G108" s="2">
        <v>0</v>
      </c>
      <c r="H108" s="2">
        <v>10557</v>
      </c>
      <c r="I108" s="2">
        <v>6278</v>
      </c>
      <c r="J108" s="2">
        <v>252</v>
      </c>
      <c r="K108" s="2">
        <v>0</v>
      </c>
      <c r="L108" s="2">
        <v>0</v>
      </c>
      <c r="M108" s="2">
        <v>0</v>
      </c>
      <c r="N108" s="2">
        <f>SUM(B108:M108)</f>
        <v>17120</v>
      </c>
      <c r="O108" s="10">
        <f>N108/O32</f>
        <v>0.61320247859880372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0"/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1976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3943</v>
      </c>
      <c r="H110" s="2">
        <v>12230</v>
      </c>
      <c r="I110" s="2">
        <v>8720</v>
      </c>
      <c r="J110" s="2">
        <v>494</v>
      </c>
      <c r="K110" s="2">
        <v>0</v>
      </c>
      <c r="L110" s="2">
        <v>0</v>
      </c>
      <c r="M110" s="2">
        <v>0</v>
      </c>
      <c r="N110" s="2">
        <f>SUM(B110:M110)</f>
        <v>25387</v>
      </c>
      <c r="O110" s="10">
        <f>N110/O34</f>
        <v>0.65745584503029986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1977</v>
      </c>
      <c r="B111" s="2">
        <v>0</v>
      </c>
      <c r="C111" s="2">
        <v>0</v>
      </c>
      <c r="D111" s="2">
        <v>0</v>
      </c>
      <c r="E111" s="2">
        <v>0</v>
      </c>
      <c r="F111" s="2">
        <v>12</v>
      </c>
      <c r="G111" s="2">
        <v>63</v>
      </c>
      <c r="H111" s="2">
        <v>9933</v>
      </c>
      <c r="I111" s="2">
        <v>1055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11063</v>
      </c>
      <c r="O111" s="10">
        <f>N111/O35</f>
        <v>0.55916098054081376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1978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236</v>
      </c>
      <c r="H112" s="2">
        <v>6580</v>
      </c>
      <c r="I112" s="2">
        <v>5800</v>
      </c>
      <c r="J112" s="2">
        <v>584</v>
      </c>
      <c r="K112" s="2">
        <v>0</v>
      </c>
      <c r="L112" s="2">
        <v>0</v>
      </c>
      <c r="M112" s="2">
        <v>0</v>
      </c>
      <c r="N112" s="2">
        <f>SUM(B112:M112)</f>
        <v>13200</v>
      </c>
      <c r="O112" s="10">
        <f>N112/O36</f>
        <v>0.51337896701929064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1979</v>
      </c>
      <c r="B113" s="2">
        <v>0</v>
      </c>
      <c r="C113" s="2">
        <v>0</v>
      </c>
      <c r="D113" s="2">
        <v>0</v>
      </c>
      <c r="E113" s="2">
        <v>0</v>
      </c>
      <c r="F113" s="2">
        <v>4</v>
      </c>
      <c r="G113" s="2">
        <v>28</v>
      </c>
      <c r="H113" s="2">
        <v>2523</v>
      </c>
      <c r="I113" s="2">
        <v>7434</v>
      </c>
      <c r="J113" s="2">
        <v>258</v>
      </c>
      <c r="K113" s="2">
        <v>0</v>
      </c>
      <c r="L113" s="2">
        <v>0</v>
      </c>
      <c r="M113" s="2">
        <v>0</v>
      </c>
      <c r="N113" s="2">
        <f>SUM(B113:M113)</f>
        <v>10247</v>
      </c>
      <c r="O113" s="10">
        <f>N113/O37</f>
        <v>0.49653534913020303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1980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506</v>
      </c>
      <c r="H114" s="2">
        <v>12153</v>
      </c>
      <c r="I114" s="2">
        <v>3457</v>
      </c>
      <c r="J114" s="2">
        <v>44</v>
      </c>
      <c r="K114" s="2">
        <v>0</v>
      </c>
      <c r="L114" s="2">
        <v>0</v>
      </c>
      <c r="M114" s="2">
        <v>0</v>
      </c>
      <c r="N114" s="2">
        <f>SUM(B114:M114)</f>
        <v>16160</v>
      </c>
      <c r="O114" s="10">
        <f>N114/O38</f>
        <v>0.58834237448574656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0"/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1981</v>
      </c>
      <c r="B116" s="2">
        <v>0</v>
      </c>
      <c r="C116" s="2">
        <v>0</v>
      </c>
      <c r="D116" s="2">
        <v>0</v>
      </c>
      <c r="E116" s="2">
        <v>16</v>
      </c>
      <c r="F116" s="2">
        <v>0</v>
      </c>
      <c r="G116" s="2">
        <v>2471</v>
      </c>
      <c r="H116" s="2">
        <v>4172</v>
      </c>
      <c r="I116" s="2">
        <v>1396</v>
      </c>
      <c r="J116" s="2">
        <v>217</v>
      </c>
      <c r="K116" s="2">
        <v>0</v>
      </c>
      <c r="L116" s="2">
        <v>0</v>
      </c>
      <c r="M116" s="2">
        <v>0</v>
      </c>
      <c r="N116" s="2">
        <f>SUM(B116:M116)</f>
        <v>8272</v>
      </c>
      <c r="O116" s="10">
        <f>N116/O40</f>
        <v>0.44480292520298975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1982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5003</v>
      </c>
      <c r="I117" s="2">
        <v>5578</v>
      </c>
      <c r="J117" s="2">
        <v>546</v>
      </c>
      <c r="K117" s="2">
        <v>0</v>
      </c>
      <c r="L117" s="2">
        <v>0</v>
      </c>
      <c r="M117" s="2">
        <v>0</v>
      </c>
      <c r="N117" s="2">
        <f>SUM(B117:M117)</f>
        <v>11127</v>
      </c>
      <c r="O117" s="10">
        <f>N117/O41</f>
        <v>0.40619866389223525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1983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35</v>
      </c>
      <c r="H118" s="2">
        <v>8674</v>
      </c>
      <c r="I118" s="2">
        <v>5168</v>
      </c>
      <c r="J118" s="2">
        <v>565</v>
      </c>
      <c r="K118" s="2">
        <v>0</v>
      </c>
      <c r="L118" s="2">
        <v>0</v>
      </c>
      <c r="M118" s="2">
        <v>0</v>
      </c>
      <c r="N118" s="2">
        <f>SUM(B118:M118)</f>
        <v>14442</v>
      </c>
      <c r="O118" s="10">
        <f>N118/O42</f>
        <v>0.57141726675635041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1984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9</v>
      </c>
      <c r="H119" s="2">
        <v>8703</v>
      </c>
      <c r="I119" s="2">
        <v>6322</v>
      </c>
      <c r="J119" s="2">
        <v>487</v>
      </c>
      <c r="K119" s="2">
        <v>0</v>
      </c>
      <c r="L119" s="2">
        <v>0</v>
      </c>
      <c r="M119" s="2">
        <v>0</v>
      </c>
      <c r="N119" s="2">
        <f>SUM(B119:M119)</f>
        <v>15521</v>
      </c>
      <c r="O119" s="10">
        <f>N119/O43</f>
        <v>0.53529918951543365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1985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1417</v>
      </c>
      <c r="H120" s="2">
        <v>6504</v>
      </c>
      <c r="I120" s="2">
        <v>2069</v>
      </c>
      <c r="J120" s="2">
        <v>302</v>
      </c>
      <c r="K120" s="2">
        <v>0</v>
      </c>
      <c r="L120" s="2">
        <v>0</v>
      </c>
      <c r="M120" s="2">
        <v>0</v>
      </c>
      <c r="N120" s="2">
        <f>SUM(B120:M120)</f>
        <v>10292</v>
      </c>
      <c r="O120" s="10">
        <f>N120/O44</f>
        <v>0.4449824895153271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0"/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1986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3343</v>
      </c>
      <c r="H122" s="2">
        <v>7578</v>
      </c>
      <c r="I122" s="2">
        <v>1187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12108</v>
      </c>
      <c r="O122" s="10">
        <f>N122/O46</f>
        <v>0.44971029564700638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1987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2619</v>
      </c>
      <c r="H123" s="2">
        <v>7289</v>
      </c>
      <c r="I123" s="2">
        <v>1900</v>
      </c>
      <c r="J123" s="2">
        <v>82</v>
      </c>
      <c r="K123" s="2">
        <v>0</v>
      </c>
      <c r="L123" s="2">
        <v>0</v>
      </c>
      <c r="M123" s="2">
        <v>0</v>
      </c>
      <c r="N123" s="2">
        <f>SUM(B123:M123)</f>
        <v>11890</v>
      </c>
      <c r="O123" s="10">
        <f>N123/O47</f>
        <v>0.50132816123455748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1988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6339</v>
      </c>
      <c r="H124" s="2">
        <v>5768</v>
      </c>
      <c r="I124" s="2">
        <v>4844</v>
      </c>
      <c r="J124" s="2">
        <v>208</v>
      </c>
      <c r="K124" s="2">
        <v>0</v>
      </c>
      <c r="L124" s="2">
        <v>0</v>
      </c>
      <c r="M124" s="2">
        <v>0</v>
      </c>
      <c r="N124" s="2">
        <f>SUM(B124:M124)</f>
        <v>17159</v>
      </c>
      <c r="O124" s="10">
        <f>N124/O48</f>
        <v>0.52058493370953551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1989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447</v>
      </c>
      <c r="H125" s="2">
        <v>7269</v>
      </c>
      <c r="I125" s="2">
        <v>5815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13531</v>
      </c>
      <c r="O125" s="10">
        <f>N125/O49</f>
        <v>0.54761422963292727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4">
        <v>1990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313</v>
      </c>
      <c r="H126" s="2">
        <v>7810</v>
      </c>
      <c r="I126" s="2">
        <v>4739</v>
      </c>
      <c r="J126" s="2">
        <v>906</v>
      </c>
      <c r="K126" s="2">
        <v>0</v>
      </c>
      <c r="L126" s="2">
        <v>0</v>
      </c>
      <c r="M126" s="2">
        <v>0</v>
      </c>
      <c r="N126" s="2">
        <f>SUM(B126:M126)</f>
        <v>13768</v>
      </c>
      <c r="O126" s="10">
        <f>N126/O50</f>
        <v>0.53478345309768882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0"/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1991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1677</v>
      </c>
      <c r="H128" s="2">
        <v>5605</v>
      </c>
      <c r="I128" s="2">
        <v>2902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10184</v>
      </c>
      <c r="O128" s="10">
        <f>N128/O52</f>
        <v>0.4884412470023981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>
        <v>1992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113</v>
      </c>
      <c r="H129" s="2">
        <v>656</v>
      </c>
      <c r="I129" s="2">
        <v>382</v>
      </c>
      <c r="J129" s="2">
        <v>13</v>
      </c>
      <c r="K129" s="2">
        <v>0</v>
      </c>
      <c r="L129" s="2">
        <v>0</v>
      </c>
      <c r="M129" s="2">
        <v>0</v>
      </c>
      <c r="N129" s="2">
        <f>SUM(B129:M129)</f>
        <v>1164</v>
      </c>
      <c r="O129" s="10">
        <f>N129/O53</f>
        <v>0.14110801309249607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1993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1253</v>
      </c>
      <c r="J130" s="2">
        <v>36</v>
      </c>
      <c r="K130" s="2">
        <v>0</v>
      </c>
      <c r="L130" s="2">
        <v>0</v>
      </c>
      <c r="M130" s="2">
        <v>0</v>
      </c>
      <c r="N130" s="2">
        <f>SUM(B130:M130)</f>
        <v>1289</v>
      </c>
      <c r="O130" s="10">
        <f>N130/O54</f>
        <v>9.8209523809523816E-2</v>
      </c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1994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2490</v>
      </c>
      <c r="H131" s="2">
        <v>2768</v>
      </c>
      <c r="I131" s="2">
        <v>6172</v>
      </c>
      <c r="J131" s="2">
        <v>37</v>
      </c>
      <c r="K131" s="2">
        <v>0</v>
      </c>
      <c r="L131" s="2">
        <v>0</v>
      </c>
      <c r="M131" s="2">
        <v>0</v>
      </c>
      <c r="N131" s="2">
        <f>SUM(B131:M131)</f>
        <v>11467</v>
      </c>
      <c r="O131" s="10">
        <f>N131/O55</f>
        <v>0.37090826756372103</v>
      </c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1995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13</v>
      </c>
      <c r="H132" s="2">
        <v>8250</v>
      </c>
      <c r="I132" s="2">
        <v>6073</v>
      </c>
      <c r="J132" s="2">
        <v>1085</v>
      </c>
      <c r="K132" s="2">
        <v>0</v>
      </c>
      <c r="L132" s="2">
        <v>0</v>
      </c>
      <c r="M132" s="2">
        <v>0</v>
      </c>
      <c r="N132" s="2">
        <f>SUM(B132:M132)</f>
        <v>15421</v>
      </c>
      <c r="O132" s="10">
        <f>N132/O56</f>
        <v>0.45846711856344391</v>
      </c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0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1996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3331</v>
      </c>
      <c r="H134" s="2">
        <v>5870</v>
      </c>
      <c r="I134" s="2">
        <v>4517</v>
      </c>
      <c r="J134" s="2">
        <v>214</v>
      </c>
      <c r="K134" s="2">
        <v>0</v>
      </c>
      <c r="L134" s="2">
        <v>0</v>
      </c>
      <c r="M134" s="2">
        <v>0</v>
      </c>
      <c r="N134" s="2">
        <f>SUM(B134:M134)</f>
        <v>13932</v>
      </c>
      <c r="O134" s="10">
        <f>N134/O58</f>
        <v>0.55736917906865102</v>
      </c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1997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422</v>
      </c>
      <c r="H135" s="2">
        <v>7841</v>
      </c>
      <c r="I135" s="2">
        <v>3402</v>
      </c>
      <c r="J135" s="2">
        <v>222</v>
      </c>
      <c r="K135" s="2">
        <v>0</v>
      </c>
      <c r="L135" s="2">
        <v>0</v>
      </c>
      <c r="M135" s="2">
        <v>0</v>
      </c>
      <c r="N135" s="2">
        <f>SUM(B135:M135)</f>
        <v>11887</v>
      </c>
      <c r="O135" s="10">
        <f>N135/O59</f>
        <v>0.45570251102165998</v>
      </c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1998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2211</v>
      </c>
      <c r="H136" s="2">
        <v>5827</v>
      </c>
      <c r="I136" s="2">
        <v>4475</v>
      </c>
      <c r="J136" s="2">
        <v>204</v>
      </c>
      <c r="K136" s="2">
        <v>0</v>
      </c>
      <c r="L136" s="2">
        <v>0</v>
      </c>
      <c r="M136" s="2">
        <v>0</v>
      </c>
      <c r="N136" s="2">
        <f>SUM(B136:M136)</f>
        <v>12717</v>
      </c>
      <c r="O136" s="10">
        <f>N136/O60</f>
        <v>0.48090304038723342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1999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1017</v>
      </c>
      <c r="H137" s="2">
        <v>9301</v>
      </c>
      <c r="I137" s="2">
        <v>3653</v>
      </c>
      <c r="J137" s="2">
        <v>429</v>
      </c>
      <c r="K137" s="2">
        <v>0</v>
      </c>
      <c r="L137" s="2">
        <v>0</v>
      </c>
      <c r="M137" s="2">
        <v>0</v>
      </c>
      <c r="N137" s="2">
        <f>SUM(B137:M137)</f>
        <v>14400</v>
      </c>
      <c r="O137" s="10">
        <f>N137/O61</f>
        <v>0.47069591082927464</v>
      </c>
      <c r="P137" s="5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2000</v>
      </c>
      <c r="B138" s="2">
        <v>0</v>
      </c>
      <c r="C138" s="2">
        <v>0</v>
      </c>
      <c r="D138" s="2">
        <v>0</v>
      </c>
      <c r="E138" s="2">
        <v>0</v>
      </c>
      <c r="F138" s="2">
        <v>124</v>
      </c>
      <c r="G138" s="2">
        <v>4626</v>
      </c>
      <c r="H138" s="2">
        <v>7475</v>
      </c>
      <c r="I138" s="2">
        <v>6048</v>
      </c>
      <c r="J138" s="2">
        <v>70</v>
      </c>
      <c r="K138" s="2">
        <v>0</v>
      </c>
      <c r="L138" s="2">
        <v>0</v>
      </c>
      <c r="M138" s="2">
        <v>0</v>
      </c>
      <c r="N138" s="2">
        <f>SUM(B138:M138)</f>
        <v>18343</v>
      </c>
      <c r="O138" s="10">
        <f>N138/O62</f>
        <v>0.56586253701875622</v>
      </c>
      <c r="P138" s="5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0"/>
      <c r="P139" s="5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2001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1277</v>
      </c>
      <c r="H140" s="2">
        <v>3340</v>
      </c>
      <c r="I140" s="2">
        <v>6635</v>
      </c>
      <c r="J140" s="2">
        <v>742</v>
      </c>
      <c r="K140" s="2">
        <v>0</v>
      </c>
      <c r="L140" s="2">
        <v>0</v>
      </c>
      <c r="M140" s="2">
        <v>0</v>
      </c>
      <c r="N140" s="2">
        <f>SUM(B140:M140)</f>
        <v>11994</v>
      </c>
      <c r="O140" s="10">
        <f>N140/O64</f>
        <v>0.47116593337523571</v>
      </c>
      <c r="P140" s="5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2002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1854</v>
      </c>
      <c r="H141" s="2">
        <v>7944</v>
      </c>
      <c r="I141" s="2">
        <v>3588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13386</v>
      </c>
      <c r="O141" s="10">
        <f>N141/O65</f>
        <v>0.51332591939256811</v>
      </c>
      <c r="P141" s="5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2003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5363</v>
      </c>
      <c r="I142" s="2">
        <v>3012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8375</v>
      </c>
      <c r="O142" s="10">
        <f>N142/O66</f>
        <v>0.47625817458060848</v>
      </c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2004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43</v>
      </c>
      <c r="I143" s="2">
        <v>11</v>
      </c>
      <c r="J143" s="2">
        <v>0</v>
      </c>
      <c r="K143" s="2">
        <v>0</v>
      </c>
      <c r="L143" s="2">
        <v>90</v>
      </c>
      <c r="M143" s="2">
        <v>0</v>
      </c>
      <c r="N143" s="2">
        <f>SUM(B143:M143)</f>
        <v>144</v>
      </c>
      <c r="O143" s="10">
        <f>N143/O67</f>
        <v>0.18485237483953787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2005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373</v>
      </c>
      <c r="H144" s="2">
        <v>125</v>
      </c>
      <c r="I144" s="2">
        <v>63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561</v>
      </c>
      <c r="O144" s="10">
        <f>N144/O68</f>
        <v>0.30096566523605151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2006</v>
      </c>
      <c r="B146" s="2">
        <v>0</v>
      </c>
      <c r="C146" s="2">
        <v>0</v>
      </c>
      <c r="D146" s="2">
        <v>0</v>
      </c>
      <c r="E146" s="2">
        <v>0</v>
      </c>
      <c r="F146" s="2">
        <v>15</v>
      </c>
      <c r="G146" s="2">
        <v>274</v>
      </c>
      <c r="H146" s="2">
        <v>2765</v>
      </c>
      <c r="I146" s="2">
        <v>258</v>
      </c>
      <c r="J146" s="2">
        <v>41</v>
      </c>
      <c r="K146" s="2">
        <v>0</v>
      </c>
      <c r="L146" s="2">
        <v>0</v>
      </c>
      <c r="M146" s="2">
        <v>0</v>
      </c>
      <c r="N146" s="2">
        <f>SUM(B146:M146)</f>
        <v>3353</v>
      </c>
      <c r="O146" s="10">
        <f>N146/O70</f>
        <v>0.3164700330344502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2007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66</v>
      </c>
      <c r="H147" s="2">
        <v>3266</v>
      </c>
      <c r="I147" s="2">
        <v>2457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5789</v>
      </c>
      <c r="O147" s="10">
        <f>N147/O71</f>
        <v>0.39252780037971252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2008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373</v>
      </c>
      <c r="H148" s="2">
        <v>2275</v>
      </c>
      <c r="I148" s="2">
        <v>1910</v>
      </c>
      <c r="J148" s="2">
        <v>51</v>
      </c>
      <c r="K148" s="2">
        <v>0</v>
      </c>
      <c r="L148" s="2">
        <v>0</v>
      </c>
      <c r="M148" s="2">
        <v>0</v>
      </c>
      <c r="N148" s="2">
        <f>SUM(B148:M148)</f>
        <v>4609</v>
      </c>
      <c r="O148" s="10">
        <f>N148/O72</f>
        <v>0.26438364022256639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2009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316</v>
      </c>
      <c r="H149" s="2">
        <v>2611</v>
      </c>
      <c r="I149" s="2">
        <v>3002</v>
      </c>
      <c r="J149" s="2">
        <v>189</v>
      </c>
      <c r="K149" s="2">
        <v>0</v>
      </c>
      <c r="L149" s="2">
        <v>0</v>
      </c>
      <c r="M149" s="2">
        <v>0</v>
      </c>
      <c r="N149" s="2">
        <f>SUM(B149:M149)</f>
        <v>6118</v>
      </c>
      <c r="O149" s="10">
        <f>N149/O73</f>
        <v>0.3248553071735783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 ht="15.75">
      <c r="A150" s="5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2"/>
      <c r="O150" s="10"/>
      <c r="P150" s="8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 ht="15.75" thickBot="1">
      <c r="A151" s="13" t="s">
        <v>1</v>
      </c>
      <c r="B151" s="14">
        <f t="shared" ref="B151:N151" si="2">SUM(B83:B150)</f>
        <v>0</v>
      </c>
      <c r="C151" s="14">
        <f t="shared" si="2"/>
        <v>0</v>
      </c>
      <c r="D151" s="14">
        <f t="shared" si="2"/>
        <v>0</v>
      </c>
      <c r="E151" s="14">
        <f t="shared" si="2"/>
        <v>16</v>
      </c>
      <c r="F151" s="14">
        <f t="shared" si="2"/>
        <v>1588</v>
      </c>
      <c r="G151" s="14">
        <f t="shared" si="2"/>
        <v>48853</v>
      </c>
      <c r="H151" s="14">
        <f t="shared" si="2"/>
        <v>333838</v>
      </c>
      <c r="I151" s="14">
        <f t="shared" si="2"/>
        <v>220806</v>
      </c>
      <c r="J151" s="14">
        <f t="shared" si="2"/>
        <v>12894</v>
      </c>
      <c r="K151" s="14">
        <f t="shared" si="2"/>
        <v>240</v>
      </c>
      <c r="L151" s="14">
        <f t="shared" si="2"/>
        <v>90</v>
      </c>
      <c r="M151" s="14">
        <f t="shared" si="2"/>
        <v>0</v>
      </c>
      <c r="N151" s="14">
        <f t="shared" si="2"/>
        <v>618325</v>
      </c>
      <c r="O151" s="15">
        <f>N151/O75</f>
        <v>0.49620299282649327</v>
      </c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 ht="17.25" thickTop="1" thickBot="1">
      <c r="A152" s="26" t="s">
        <v>2</v>
      </c>
      <c r="B152" s="27">
        <f t="shared" ref="B152:O152" si="3">AVERAGE(B83:B150)</f>
        <v>0</v>
      </c>
      <c r="C152" s="27">
        <f t="shared" si="3"/>
        <v>0</v>
      </c>
      <c r="D152" s="27">
        <f t="shared" si="3"/>
        <v>0</v>
      </c>
      <c r="E152" s="27">
        <f t="shared" si="3"/>
        <v>0.2857142857142857</v>
      </c>
      <c r="F152" s="27">
        <f t="shared" si="3"/>
        <v>28.357142857142858</v>
      </c>
      <c r="G152" s="27">
        <f t="shared" si="3"/>
        <v>872.375</v>
      </c>
      <c r="H152" s="27">
        <f t="shared" si="3"/>
        <v>5961.3928571428569</v>
      </c>
      <c r="I152" s="27">
        <f t="shared" si="3"/>
        <v>3942.9642857142858</v>
      </c>
      <c r="J152" s="27">
        <f t="shared" si="3"/>
        <v>230.25</v>
      </c>
      <c r="K152" s="27">
        <f t="shared" si="3"/>
        <v>4.2857142857142856</v>
      </c>
      <c r="L152" s="27">
        <f t="shared" si="3"/>
        <v>1.6071428571428572</v>
      </c>
      <c r="M152" s="27">
        <f t="shared" si="3"/>
        <v>0</v>
      </c>
      <c r="N152" s="27">
        <f t="shared" si="3"/>
        <v>11041.517857142857</v>
      </c>
      <c r="O152" s="28">
        <f t="shared" si="3"/>
        <v>0.46267887929921386</v>
      </c>
      <c r="P152" s="8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 ht="15.75" thickTop="1">
      <c r="A153" s="35" t="s">
        <v>26</v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1"/>
      <c r="Q153" s="5"/>
      <c r="R153" s="5"/>
      <c r="S153" s="5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34" t="s">
        <v>28</v>
      </c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1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>
      <c r="A155" s="34" t="s">
        <v>27</v>
      </c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5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6" t="s">
        <v>20</v>
      </c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>
      <c r="A157" s="23" t="s">
        <v>0</v>
      </c>
      <c r="B157" s="12" t="s">
        <v>3</v>
      </c>
      <c r="C157" s="12" t="s">
        <v>4</v>
      </c>
      <c r="D157" s="12" t="s">
        <v>5</v>
      </c>
      <c r="E157" s="12" t="s">
        <v>6</v>
      </c>
      <c r="F157" s="12" t="s">
        <v>7</v>
      </c>
      <c r="G157" s="12" t="s">
        <v>8</v>
      </c>
      <c r="H157" s="12" t="s">
        <v>9</v>
      </c>
      <c r="I157" s="12" t="s">
        <v>10</v>
      </c>
      <c r="J157" s="12" t="s">
        <v>11</v>
      </c>
      <c r="K157" s="12" t="s">
        <v>12</v>
      </c>
      <c r="L157" s="12" t="s">
        <v>13</v>
      </c>
      <c r="M157" s="12" t="s">
        <v>14</v>
      </c>
      <c r="N157" s="12" t="s">
        <v>15</v>
      </c>
      <c r="O157" s="31" t="s">
        <v>19</v>
      </c>
      <c r="P157" s="32" t="s">
        <v>21</v>
      </c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>
      <c r="A158" s="11">
        <v>1954</v>
      </c>
      <c r="B158" s="3">
        <f t="shared" ref="B158:M158" si="4">C7-B83</f>
        <v>0</v>
      </c>
      <c r="C158" s="3">
        <f t="shared" si="4"/>
        <v>0</v>
      </c>
      <c r="D158" s="3">
        <f t="shared" si="4"/>
        <v>0</v>
      </c>
      <c r="E158" s="3">
        <f t="shared" si="4"/>
        <v>0</v>
      </c>
      <c r="F158" s="3">
        <f t="shared" si="4"/>
        <v>0</v>
      </c>
      <c r="G158" s="3">
        <f t="shared" si="4"/>
        <v>186</v>
      </c>
      <c r="H158" s="3">
        <f t="shared" si="4"/>
        <v>1356</v>
      </c>
      <c r="I158" s="3">
        <f t="shared" si="4"/>
        <v>1493</v>
      </c>
      <c r="J158" s="3">
        <f t="shared" si="4"/>
        <v>849</v>
      </c>
      <c r="K158" s="3">
        <f t="shared" si="4"/>
        <v>0</v>
      </c>
      <c r="L158" s="3">
        <f t="shared" si="4"/>
        <v>0</v>
      </c>
      <c r="M158" s="3">
        <f t="shared" si="4"/>
        <v>0</v>
      </c>
      <c r="N158" s="3">
        <f>SUM(B158:M158)</f>
        <v>3884</v>
      </c>
      <c r="O158" s="9">
        <f>N158/O7</f>
        <v>0.99233520694941235</v>
      </c>
      <c r="P158" s="10">
        <f>O158+O83</f>
        <v>1</v>
      </c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>
      <c r="A159" s="5">
        <v>1955</v>
      </c>
      <c r="B159" s="2">
        <f t="shared" ref="B159:M159" si="5">C8-B84</f>
        <v>0</v>
      </c>
      <c r="C159" s="2">
        <f t="shared" si="5"/>
        <v>0</v>
      </c>
      <c r="D159" s="2">
        <f t="shared" si="5"/>
        <v>0</v>
      </c>
      <c r="E159" s="2">
        <f t="shared" si="5"/>
        <v>0</v>
      </c>
      <c r="F159" s="2">
        <f t="shared" si="5"/>
        <v>874</v>
      </c>
      <c r="G159" s="2">
        <f t="shared" si="5"/>
        <v>1636</v>
      </c>
      <c r="H159" s="2">
        <f t="shared" si="5"/>
        <v>2302</v>
      </c>
      <c r="I159" s="2">
        <f t="shared" si="5"/>
        <v>3592</v>
      </c>
      <c r="J159" s="2">
        <f t="shared" si="5"/>
        <v>1767</v>
      </c>
      <c r="K159" s="2">
        <f t="shared" si="5"/>
        <v>0</v>
      </c>
      <c r="L159" s="2">
        <f t="shared" si="5"/>
        <v>0</v>
      </c>
      <c r="M159" s="2">
        <f t="shared" si="5"/>
        <v>0</v>
      </c>
      <c r="N159" s="2">
        <f>SUM(B159:M159)</f>
        <v>10171</v>
      </c>
      <c r="O159" s="10">
        <f>N159/O8</f>
        <v>0.70759705022958119</v>
      </c>
      <c r="P159" s="10">
        <f>O159+O84</f>
        <v>1</v>
      </c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>
      <c r="A160" s="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6"/>
      <c r="P160" s="10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>
      <c r="A161" s="5">
        <v>1956</v>
      </c>
      <c r="B161" s="2">
        <f t="shared" ref="B161:M161" si="6">C10-B86</f>
        <v>0</v>
      </c>
      <c r="C161" s="2">
        <f t="shared" si="6"/>
        <v>0</v>
      </c>
      <c r="D161" s="2">
        <f t="shared" si="6"/>
        <v>0</v>
      </c>
      <c r="E161" s="2">
        <f t="shared" si="6"/>
        <v>0</v>
      </c>
      <c r="F161" s="2">
        <f t="shared" si="6"/>
        <v>2386</v>
      </c>
      <c r="G161" s="2">
        <f t="shared" si="6"/>
        <v>3027</v>
      </c>
      <c r="H161" s="2">
        <f t="shared" si="6"/>
        <v>2515</v>
      </c>
      <c r="I161" s="2">
        <f t="shared" si="6"/>
        <v>3318</v>
      </c>
      <c r="J161" s="2">
        <f t="shared" si="6"/>
        <v>1997</v>
      </c>
      <c r="K161" s="2">
        <f t="shared" si="6"/>
        <v>552</v>
      </c>
      <c r="L161" s="2">
        <f t="shared" si="6"/>
        <v>0</v>
      </c>
      <c r="M161" s="2">
        <f t="shared" si="6"/>
        <v>0</v>
      </c>
      <c r="N161" s="2">
        <f>SUM(B161:M161)</f>
        <v>13795</v>
      </c>
      <c r="O161" s="10">
        <f>N161/O10</f>
        <v>0.66131351869606902</v>
      </c>
      <c r="P161" s="10">
        <f>O161+O86</f>
        <v>1</v>
      </c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>
      <c r="A162" s="5">
        <v>1957</v>
      </c>
      <c r="B162" s="2">
        <f t="shared" ref="B162:M162" si="7">C11-B87</f>
        <v>0</v>
      </c>
      <c r="C162" s="2">
        <f t="shared" si="7"/>
        <v>0</v>
      </c>
      <c r="D162" s="2">
        <f t="shared" si="7"/>
        <v>0</v>
      </c>
      <c r="E162" s="2">
        <f t="shared" si="7"/>
        <v>0</v>
      </c>
      <c r="F162" s="2">
        <f t="shared" si="7"/>
        <v>0</v>
      </c>
      <c r="G162" s="2">
        <f t="shared" si="7"/>
        <v>780</v>
      </c>
      <c r="H162" s="2">
        <f t="shared" si="7"/>
        <v>3906</v>
      </c>
      <c r="I162" s="2">
        <f t="shared" si="7"/>
        <v>3098</v>
      </c>
      <c r="J162" s="2">
        <f t="shared" si="7"/>
        <v>728</v>
      </c>
      <c r="K162" s="2">
        <f t="shared" si="7"/>
        <v>-119</v>
      </c>
      <c r="L162" s="2">
        <f t="shared" si="7"/>
        <v>-157</v>
      </c>
      <c r="M162" s="2">
        <f t="shared" si="7"/>
        <v>0</v>
      </c>
      <c r="N162" s="2">
        <f>SUM(B162:M162)</f>
        <v>8236</v>
      </c>
      <c r="O162" s="10">
        <f>N162/O11</f>
        <v>0.45158460357495339</v>
      </c>
      <c r="P162" s="10">
        <f>O162+O87</f>
        <v>1</v>
      </c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>
      <c r="A163" s="5">
        <v>1958</v>
      </c>
      <c r="B163" s="2">
        <f t="shared" ref="B163:M163" si="8">C12-B88</f>
        <v>0</v>
      </c>
      <c r="C163" s="2">
        <f t="shared" si="8"/>
        <v>0</v>
      </c>
      <c r="D163" s="2">
        <f t="shared" si="8"/>
        <v>0</v>
      </c>
      <c r="E163" s="2">
        <f t="shared" si="8"/>
        <v>220</v>
      </c>
      <c r="F163" s="2">
        <f t="shared" si="8"/>
        <v>949</v>
      </c>
      <c r="G163" s="2">
        <f t="shared" si="8"/>
        <v>2306</v>
      </c>
      <c r="H163" s="2">
        <f t="shared" si="8"/>
        <v>1816</v>
      </c>
      <c r="I163" s="2">
        <f t="shared" si="8"/>
        <v>3006</v>
      </c>
      <c r="J163" s="2">
        <f t="shared" si="8"/>
        <v>1377</v>
      </c>
      <c r="K163" s="2">
        <f t="shared" si="8"/>
        <v>-313</v>
      </c>
      <c r="L163" s="2">
        <f t="shared" si="8"/>
        <v>0</v>
      </c>
      <c r="M163" s="2">
        <f t="shared" si="8"/>
        <v>0</v>
      </c>
      <c r="N163" s="2">
        <f>SUM(B163:M163)</f>
        <v>9361</v>
      </c>
      <c r="O163" s="10">
        <f>N163/O12</f>
        <v>0.68109720605355062</v>
      </c>
      <c r="P163" s="10">
        <f>O163+O88</f>
        <v>1</v>
      </c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5">
        <v>1959</v>
      </c>
      <c r="B164" s="2">
        <f t="shared" ref="B164:M164" si="9">C13-B89</f>
        <v>0</v>
      </c>
      <c r="C164" s="2">
        <f t="shared" si="9"/>
        <v>0</v>
      </c>
      <c r="D164" s="2">
        <f t="shared" si="9"/>
        <v>0</v>
      </c>
      <c r="E164" s="2">
        <f t="shared" si="9"/>
        <v>0</v>
      </c>
      <c r="F164" s="2">
        <f t="shared" si="9"/>
        <v>613</v>
      </c>
      <c r="G164" s="2">
        <f t="shared" si="9"/>
        <v>2035</v>
      </c>
      <c r="H164" s="2">
        <f t="shared" si="9"/>
        <v>3159</v>
      </c>
      <c r="I164" s="2">
        <f t="shared" si="9"/>
        <v>2648</v>
      </c>
      <c r="J164" s="2">
        <f t="shared" si="9"/>
        <v>1564</v>
      </c>
      <c r="K164" s="2">
        <f t="shared" si="9"/>
        <v>-447</v>
      </c>
      <c r="L164" s="2">
        <f t="shared" si="9"/>
        <v>0</v>
      </c>
      <c r="M164" s="2">
        <f t="shared" si="9"/>
        <v>0</v>
      </c>
      <c r="N164" s="2">
        <f>SUM(B164:M164)</f>
        <v>9572</v>
      </c>
      <c r="O164" s="10">
        <f>N164/O13</f>
        <v>0.41005868997129763</v>
      </c>
      <c r="P164" s="10">
        <f>O164+O89</f>
        <v>1</v>
      </c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5">
        <v>1960</v>
      </c>
      <c r="B165" s="2">
        <f t="shared" ref="B165:M165" si="10">C14-B90</f>
        <v>0</v>
      </c>
      <c r="C165" s="2">
        <f t="shared" si="10"/>
        <v>0</v>
      </c>
      <c r="D165" s="2">
        <f t="shared" si="10"/>
        <v>0</v>
      </c>
      <c r="E165" s="2">
        <f t="shared" si="10"/>
        <v>0</v>
      </c>
      <c r="F165" s="2">
        <f t="shared" si="10"/>
        <v>0</v>
      </c>
      <c r="G165" s="2">
        <f t="shared" si="10"/>
        <v>1560</v>
      </c>
      <c r="H165" s="2">
        <f t="shared" si="10"/>
        <v>3810</v>
      </c>
      <c r="I165" s="2">
        <f t="shared" si="10"/>
        <v>2704</v>
      </c>
      <c r="J165" s="2">
        <f t="shared" si="10"/>
        <v>652</v>
      </c>
      <c r="K165" s="2">
        <f t="shared" si="10"/>
        <v>-169</v>
      </c>
      <c r="L165" s="2">
        <f t="shared" si="10"/>
        <v>0</v>
      </c>
      <c r="M165" s="2">
        <f t="shared" si="10"/>
        <v>0</v>
      </c>
      <c r="N165" s="2">
        <f>SUM(B165:M165)</f>
        <v>8557</v>
      </c>
      <c r="O165" s="10">
        <f>N165/O14</f>
        <v>0.46025172117039587</v>
      </c>
      <c r="P165" s="10">
        <f>O165+O90</f>
        <v>1</v>
      </c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0"/>
      <c r="P166" s="10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5">
        <v>1961</v>
      </c>
      <c r="B167" s="2">
        <f t="shared" ref="B167:M167" si="11">C16-B92</f>
        <v>0</v>
      </c>
      <c r="C167" s="2">
        <f t="shared" si="11"/>
        <v>0</v>
      </c>
      <c r="D167" s="2">
        <f t="shared" si="11"/>
        <v>0</v>
      </c>
      <c r="E167" s="2">
        <f t="shared" si="11"/>
        <v>156</v>
      </c>
      <c r="F167" s="2">
        <f t="shared" si="11"/>
        <v>1204</v>
      </c>
      <c r="G167" s="2">
        <f t="shared" si="11"/>
        <v>1021</v>
      </c>
      <c r="H167" s="2">
        <f t="shared" si="11"/>
        <v>3803</v>
      </c>
      <c r="I167" s="2">
        <f t="shared" si="11"/>
        <v>2133</v>
      </c>
      <c r="J167" s="2">
        <f t="shared" si="11"/>
        <v>1283</v>
      </c>
      <c r="K167" s="2">
        <f t="shared" si="11"/>
        <v>-139</v>
      </c>
      <c r="L167" s="2">
        <f t="shared" si="11"/>
        <v>0</v>
      </c>
      <c r="M167" s="2">
        <f t="shared" si="11"/>
        <v>0</v>
      </c>
      <c r="N167" s="2">
        <f>SUM(B167:M167)</f>
        <v>9461</v>
      </c>
      <c r="O167" s="10">
        <f>N167/O16</f>
        <v>0.45088881475480153</v>
      </c>
      <c r="P167" s="10">
        <f>O167+O92</f>
        <v>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>
        <v>1962</v>
      </c>
      <c r="B168" s="2">
        <f t="shared" ref="B168:M168" si="12">C17-B93</f>
        <v>0</v>
      </c>
      <c r="C168" s="2">
        <f t="shared" si="12"/>
        <v>0</v>
      </c>
      <c r="D168" s="2">
        <f t="shared" si="12"/>
        <v>0</v>
      </c>
      <c r="E168" s="2">
        <f t="shared" si="12"/>
        <v>0</v>
      </c>
      <c r="F168" s="2">
        <f t="shared" si="12"/>
        <v>1676</v>
      </c>
      <c r="G168" s="2">
        <f t="shared" si="12"/>
        <v>1521</v>
      </c>
      <c r="H168" s="2">
        <f t="shared" si="12"/>
        <v>3441</v>
      </c>
      <c r="I168" s="2">
        <f t="shared" si="12"/>
        <v>3084</v>
      </c>
      <c r="J168" s="2">
        <f t="shared" si="12"/>
        <v>537</v>
      </c>
      <c r="K168" s="2">
        <f t="shared" si="12"/>
        <v>0</v>
      </c>
      <c r="L168" s="2">
        <f t="shared" si="12"/>
        <v>0</v>
      </c>
      <c r="M168" s="2">
        <f t="shared" si="12"/>
        <v>0</v>
      </c>
      <c r="N168" s="2">
        <f>SUM(B168:M168)</f>
        <v>10259</v>
      </c>
      <c r="O168" s="10">
        <f>N168/O17</f>
        <v>0.52944212210352481</v>
      </c>
      <c r="P168" s="10">
        <f>O168+O93</f>
        <v>1</v>
      </c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1963</v>
      </c>
      <c r="B169" s="2">
        <f t="shared" ref="B169:M169" si="13">C18-B94</f>
        <v>0</v>
      </c>
      <c r="C169" s="2">
        <f t="shared" si="13"/>
        <v>0</v>
      </c>
      <c r="D169" s="2">
        <f t="shared" si="13"/>
        <v>0</v>
      </c>
      <c r="E169" s="2">
        <f t="shared" si="13"/>
        <v>0</v>
      </c>
      <c r="F169" s="2">
        <f t="shared" si="13"/>
        <v>2128</v>
      </c>
      <c r="G169" s="2">
        <f t="shared" si="13"/>
        <v>2136</v>
      </c>
      <c r="H169" s="2">
        <f t="shared" si="13"/>
        <v>5357</v>
      </c>
      <c r="I169" s="2">
        <f t="shared" si="13"/>
        <v>3959</v>
      </c>
      <c r="J169" s="2">
        <f t="shared" si="13"/>
        <v>102</v>
      </c>
      <c r="K169" s="2">
        <f t="shared" si="13"/>
        <v>0</v>
      </c>
      <c r="L169" s="2">
        <f t="shared" si="13"/>
        <v>0</v>
      </c>
      <c r="M169" s="2">
        <f t="shared" si="13"/>
        <v>0</v>
      </c>
      <c r="N169" s="2">
        <f>SUM(B169:M169)</f>
        <v>13682</v>
      </c>
      <c r="O169" s="10">
        <f>N169/O18</f>
        <v>0.5045915544901346</v>
      </c>
      <c r="P169" s="10">
        <f>O169+O94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>
        <v>1964</v>
      </c>
      <c r="B170" s="2">
        <f t="shared" ref="B170:M170" si="14">C19-B95</f>
        <v>0</v>
      </c>
      <c r="C170" s="2">
        <f t="shared" si="14"/>
        <v>0</v>
      </c>
      <c r="D170" s="2">
        <f t="shared" si="14"/>
        <v>0</v>
      </c>
      <c r="E170" s="2">
        <f t="shared" si="14"/>
        <v>0</v>
      </c>
      <c r="F170" s="2">
        <f t="shared" si="14"/>
        <v>1523</v>
      </c>
      <c r="G170" s="2">
        <f t="shared" si="14"/>
        <v>2381</v>
      </c>
      <c r="H170" s="2">
        <f t="shared" si="14"/>
        <v>2618</v>
      </c>
      <c r="I170" s="2">
        <f t="shared" si="14"/>
        <v>1196</v>
      </c>
      <c r="J170" s="2">
        <f t="shared" si="14"/>
        <v>84</v>
      </c>
      <c r="K170" s="2">
        <f t="shared" si="14"/>
        <v>0</v>
      </c>
      <c r="L170" s="2">
        <f t="shared" si="14"/>
        <v>0</v>
      </c>
      <c r="M170" s="2">
        <f t="shared" si="14"/>
        <v>0</v>
      </c>
      <c r="N170" s="2">
        <f>SUM(B170:M170)</f>
        <v>7802</v>
      </c>
      <c r="O170" s="10">
        <f>N170/O19</f>
        <v>0.34589466217414433</v>
      </c>
      <c r="P170" s="10">
        <f>O170+O95</f>
        <v>1</v>
      </c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1965</v>
      </c>
      <c r="B171" s="2">
        <f t="shared" ref="B171:M171" si="15">C20-B96</f>
        <v>0</v>
      </c>
      <c r="C171" s="2">
        <f t="shared" si="15"/>
        <v>0</v>
      </c>
      <c r="D171" s="2">
        <f t="shared" si="15"/>
        <v>0</v>
      </c>
      <c r="E171" s="2">
        <f t="shared" si="15"/>
        <v>0</v>
      </c>
      <c r="F171" s="2">
        <f t="shared" si="15"/>
        <v>0</v>
      </c>
      <c r="G171" s="2">
        <f t="shared" si="15"/>
        <v>4295</v>
      </c>
      <c r="H171" s="2">
        <f t="shared" si="15"/>
        <v>4505</v>
      </c>
      <c r="I171" s="2">
        <f t="shared" si="15"/>
        <v>2772</v>
      </c>
      <c r="J171" s="2">
        <f t="shared" si="15"/>
        <v>0</v>
      </c>
      <c r="K171" s="2">
        <f t="shared" si="15"/>
        <v>0</v>
      </c>
      <c r="L171" s="2">
        <f t="shared" si="15"/>
        <v>0</v>
      </c>
      <c r="M171" s="2">
        <f t="shared" si="15"/>
        <v>0</v>
      </c>
      <c r="N171" s="2">
        <f>SUM(B171:M171)</f>
        <v>11572</v>
      </c>
      <c r="O171" s="10">
        <f>N171/O20</f>
        <v>0.46101748934305409</v>
      </c>
      <c r="P171" s="10">
        <f>O171+O96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0"/>
      <c r="P172" s="10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1966</v>
      </c>
      <c r="B173" s="2">
        <f t="shared" ref="B173:M173" si="16">C22-B98</f>
        <v>0</v>
      </c>
      <c r="C173" s="2">
        <f t="shared" si="16"/>
        <v>0</v>
      </c>
      <c r="D173" s="2">
        <f t="shared" si="16"/>
        <v>0</v>
      </c>
      <c r="E173" s="2">
        <f t="shared" si="16"/>
        <v>0</v>
      </c>
      <c r="F173" s="2">
        <f t="shared" si="16"/>
        <v>3217</v>
      </c>
      <c r="G173" s="2">
        <f t="shared" si="16"/>
        <v>2215</v>
      </c>
      <c r="H173" s="2">
        <f t="shared" si="16"/>
        <v>3997</v>
      </c>
      <c r="I173" s="2">
        <f t="shared" si="16"/>
        <v>3417</v>
      </c>
      <c r="J173" s="2">
        <f t="shared" si="16"/>
        <v>475</v>
      </c>
      <c r="K173" s="2">
        <f t="shared" si="16"/>
        <v>0</v>
      </c>
      <c r="L173" s="2">
        <f t="shared" si="16"/>
        <v>0</v>
      </c>
      <c r="M173" s="2">
        <f t="shared" si="16"/>
        <v>0</v>
      </c>
      <c r="N173" s="2">
        <f>SUM(B173:M173)</f>
        <v>13321</v>
      </c>
      <c r="O173" s="10">
        <f>N173/O22</f>
        <v>0.50037562917887457</v>
      </c>
      <c r="P173" s="10">
        <f>O173+O98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1967</v>
      </c>
      <c r="B174" s="2">
        <f t="shared" ref="B174:M174" si="17">C23-B99</f>
        <v>0</v>
      </c>
      <c r="C174" s="2">
        <f t="shared" si="17"/>
        <v>0</v>
      </c>
      <c r="D174" s="2">
        <f t="shared" si="17"/>
        <v>0</v>
      </c>
      <c r="E174" s="2">
        <f t="shared" si="17"/>
        <v>0</v>
      </c>
      <c r="F174" s="2">
        <f t="shared" si="17"/>
        <v>0</v>
      </c>
      <c r="G174" s="2">
        <f t="shared" si="17"/>
        <v>562</v>
      </c>
      <c r="H174" s="2">
        <f t="shared" si="17"/>
        <v>4800</v>
      </c>
      <c r="I174" s="2">
        <f t="shared" si="17"/>
        <v>5659</v>
      </c>
      <c r="J174" s="2">
        <f t="shared" si="17"/>
        <v>246</v>
      </c>
      <c r="K174" s="2">
        <f t="shared" si="17"/>
        <v>0</v>
      </c>
      <c r="L174" s="2">
        <f t="shared" si="17"/>
        <v>0</v>
      </c>
      <c r="M174" s="2">
        <f t="shared" si="17"/>
        <v>0</v>
      </c>
      <c r="N174" s="2">
        <f>SUM(B174:M174)</f>
        <v>11267</v>
      </c>
      <c r="O174" s="10">
        <f>N174/O23</f>
        <v>0.43668850044571916</v>
      </c>
      <c r="P174" s="10">
        <f>O174+O99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1968</v>
      </c>
      <c r="B175" s="2">
        <f t="shared" ref="B175:M175" si="18">C24-B100</f>
        <v>0</v>
      </c>
      <c r="C175" s="2">
        <f t="shared" si="18"/>
        <v>0</v>
      </c>
      <c r="D175" s="2">
        <f t="shared" si="18"/>
        <v>0</v>
      </c>
      <c r="E175" s="2">
        <f t="shared" si="18"/>
        <v>0</v>
      </c>
      <c r="F175" s="2">
        <f t="shared" si="18"/>
        <v>0</v>
      </c>
      <c r="G175" s="2">
        <f t="shared" si="18"/>
        <v>286</v>
      </c>
      <c r="H175" s="2">
        <f t="shared" si="18"/>
        <v>8229</v>
      </c>
      <c r="I175" s="2">
        <f t="shared" si="18"/>
        <v>3232</v>
      </c>
      <c r="J175" s="2">
        <f t="shared" si="18"/>
        <v>0</v>
      </c>
      <c r="K175" s="2">
        <f t="shared" si="18"/>
        <v>0</v>
      </c>
      <c r="L175" s="2">
        <f t="shared" si="18"/>
        <v>0</v>
      </c>
      <c r="M175" s="2">
        <f t="shared" si="18"/>
        <v>0</v>
      </c>
      <c r="N175" s="2">
        <f>SUM(B175:M175)</f>
        <v>11747</v>
      </c>
      <c r="O175" s="10">
        <f>N175/O24</f>
        <v>0.47048221723806471</v>
      </c>
      <c r="P175" s="10">
        <f>O175+O100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>
        <v>1969</v>
      </c>
      <c r="B176" s="2">
        <f t="shared" ref="B176:M176" si="19">C25-B101</f>
        <v>0</v>
      </c>
      <c r="C176" s="2">
        <f t="shared" si="19"/>
        <v>0</v>
      </c>
      <c r="D176" s="2">
        <f t="shared" si="19"/>
        <v>0</v>
      </c>
      <c r="E176" s="2">
        <f t="shared" si="19"/>
        <v>0</v>
      </c>
      <c r="F176" s="2">
        <f t="shared" si="19"/>
        <v>0</v>
      </c>
      <c r="G176" s="2">
        <f t="shared" si="19"/>
        <v>2854</v>
      </c>
      <c r="H176" s="2">
        <f t="shared" si="19"/>
        <v>5268</v>
      </c>
      <c r="I176" s="2">
        <f t="shared" si="19"/>
        <v>5005</v>
      </c>
      <c r="J176" s="2">
        <f t="shared" si="19"/>
        <v>144</v>
      </c>
      <c r="K176" s="2">
        <f t="shared" si="19"/>
        <v>0</v>
      </c>
      <c r="L176" s="2">
        <f t="shared" si="19"/>
        <v>0</v>
      </c>
      <c r="M176" s="2">
        <f t="shared" si="19"/>
        <v>0</v>
      </c>
      <c r="N176" s="2">
        <f>SUM(B176:M176)</f>
        <v>13271</v>
      </c>
      <c r="O176" s="10">
        <f>N176/O25</f>
        <v>0.63919660918986609</v>
      </c>
      <c r="P176" s="10">
        <f>O176+O101</f>
        <v>1</v>
      </c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1970</v>
      </c>
      <c r="B177" s="2">
        <f t="shared" ref="B177:M177" si="20">C26-B102</f>
        <v>0</v>
      </c>
      <c r="C177" s="2">
        <f t="shared" si="20"/>
        <v>0</v>
      </c>
      <c r="D177" s="2">
        <f t="shared" si="20"/>
        <v>0</v>
      </c>
      <c r="E177" s="2">
        <f t="shared" si="20"/>
        <v>0</v>
      </c>
      <c r="F177" s="2">
        <f t="shared" si="20"/>
        <v>0</v>
      </c>
      <c r="G177" s="2">
        <f t="shared" si="20"/>
        <v>843</v>
      </c>
      <c r="H177" s="2">
        <f t="shared" si="20"/>
        <v>6704</v>
      </c>
      <c r="I177" s="2">
        <f t="shared" si="20"/>
        <v>3380</v>
      </c>
      <c r="J177" s="2">
        <f t="shared" si="20"/>
        <v>27</v>
      </c>
      <c r="K177" s="2">
        <f t="shared" si="20"/>
        <v>0</v>
      </c>
      <c r="L177" s="2">
        <f t="shared" si="20"/>
        <v>0</v>
      </c>
      <c r="M177" s="2">
        <f t="shared" si="20"/>
        <v>0</v>
      </c>
      <c r="N177" s="2">
        <f>SUM(B177:M177)</f>
        <v>10954</v>
      </c>
      <c r="O177" s="10">
        <f>N177/O26</f>
        <v>0.37951702872189308</v>
      </c>
      <c r="P177" s="10">
        <f>O177+O102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1971</v>
      </c>
      <c r="B179" s="2">
        <f t="shared" ref="B179:M179" si="21">C28-B104</f>
        <v>0</v>
      </c>
      <c r="C179" s="2">
        <f t="shared" si="21"/>
        <v>0</v>
      </c>
      <c r="D179" s="2">
        <f t="shared" si="21"/>
        <v>0</v>
      </c>
      <c r="E179" s="2">
        <f t="shared" si="21"/>
        <v>0</v>
      </c>
      <c r="F179" s="2">
        <f t="shared" si="21"/>
        <v>0</v>
      </c>
      <c r="G179" s="2">
        <f t="shared" si="21"/>
        <v>900</v>
      </c>
      <c r="H179" s="2">
        <f t="shared" si="21"/>
        <v>6164</v>
      </c>
      <c r="I179" s="2">
        <f t="shared" si="21"/>
        <v>3352</v>
      </c>
      <c r="J179" s="2">
        <f t="shared" si="21"/>
        <v>91</v>
      </c>
      <c r="K179" s="2">
        <f t="shared" si="21"/>
        <v>0</v>
      </c>
      <c r="L179" s="2">
        <f t="shared" si="21"/>
        <v>0</v>
      </c>
      <c r="M179" s="2">
        <f t="shared" si="21"/>
        <v>0</v>
      </c>
      <c r="N179" s="2">
        <f>SUM(B179:M179)</f>
        <v>10507</v>
      </c>
      <c r="O179" s="10">
        <f>N179/O28</f>
        <v>0.41667988578680204</v>
      </c>
      <c r="P179" s="10">
        <f>O179+O104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1972</v>
      </c>
      <c r="B180" s="2">
        <f t="shared" ref="B180:M180" si="22">C29-B105</f>
        <v>0</v>
      </c>
      <c r="C180" s="2">
        <f t="shared" si="22"/>
        <v>0</v>
      </c>
      <c r="D180" s="2">
        <f t="shared" si="22"/>
        <v>0</v>
      </c>
      <c r="E180" s="2">
        <f t="shared" si="22"/>
        <v>0</v>
      </c>
      <c r="F180" s="2">
        <f t="shared" si="22"/>
        <v>0</v>
      </c>
      <c r="G180" s="2">
        <f t="shared" si="22"/>
        <v>1438</v>
      </c>
      <c r="H180" s="2">
        <f t="shared" si="22"/>
        <v>4664</v>
      </c>
      <c r="I180" s="2">
        <f t="shared" si="22"/>
        <v>2611</v>
      </c>
      <c r="J180" s="2">
        <f t="shared" si="22"/>
        <v>0</v>
      </c>
      <c r="K180" s="2">
        <f t="shared" si="22"/>
        <v>0</v>
      </c>
      <c r="L180" s="2">
        <f t="shared" si="22"/>
        <v>0</v>
      </c>
      <c r="M180" s="2">
        <f t="shared" si="22"/>
        <v>0</v>
      </c>
      <c r="N180" s="2">
        <f>SUM(B180:M180)</f>
        <v>8713</v>
      </c>
      <c r="O180" s="10">
        <f>N180/O29</f>
        <v>0.47500408875320288</v>
      </c>
      <c r="P180" s="10">
        <f>O180+O105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1973</v>
      </c>
      <c r="B181" s="2">
        <f t="shared" ref="B181:M181" si="23">C30-B106</f>
        <v>0</v>
      </c>
      <c r="C181" s="2">
        <f t="shared" si="23"/>
        <v>0</v>
      </c>
      <c r="D181" s="2">
        <f t="shared" si="23"/>
        <v>0</v>
      </c>
      <c r="E181" s="2">
        <f t="shared" si="23"/>
        <v>0</v>
      </c>
      <c r="F181" s="2">
        <f t="shared" si="23"/>
        <v>0</v>
      </c>
      <c r="G181" s="2">
        <f t="shared" si="23"/>
        <v>1436</v>
      </c>
      <c r="H181" s="2">
        <f t="shared" si="23"/>
        <v>4513</v>
      </c>
      <c r="I181" s="2">
        <f t="shared" si="23"/>
        <v>3943</v>
      </c>
      <c r="J181" s="2">
        <f t="shared" si="23"/>
        <v>186</v>
      </c>
      <c r="K181" s="2">
        <f t="shared" si="23"/>
        <v>0</v>
      </c>
      <c r="L181" s="2">
        <f t="shared" si="23"/>
        <v>0</v>
      </c>
      <c r="M181" s="2">
        <f t="shared" si="23"/>
        <v>0</v>
      </c>
      <c r="N181" s="2">
        <f>SUM(B181:M181)</f>
        <v>10078</v>
      </c>
      <c r="O181" s="10">
        <f>N181/O30</f>
        <v>0.49331832199324488</v>
      </c>
      <c r="P181" s="10">
        <f>O181+O106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>
        <v>1974</v>
      </c>
      <c r="B182" s="2">
        <f t="shared" ref="B182:M182" si="24">C31-B107</f>
        <v>0</v>
      </c>
      <c r="C182" s="2">
        <f t="shared" si="24"/>
        <v>0</v>
      </c>
      <c r="D182" s="2">
        <f t="shared" si="24"/>
        <v>0</v>
      </c>
      <c r="E182" s="2">
        <f t="shared" si="24"/>
        <v>0</v>
      </c>
      <c r="F182" s="2">
        <f t="shared" si="24"/>
        <v>13</v>
      </c>
      <c r="G182" s="2">
        <f t="shared" si="24"/>
        <v>2897</v>
      </c>
      <c r="H182" s="2">
        <f t="shared" si="24"/>
        <v>5110</v>
      </c>
      <c r="I182" s="2">
        <f t="shared" si="24"/>
        <v>1660</v>
      </c>
      <c r="J182" s="2">
        <f t="shared" si="24"/>
        <v>60</v>
      </c>
      <c r="K182" s="2">
        <f t="shared" si="24"/>
        <v>0</v>
      </c>
      <c r="L182" s="2">
        <f t="shared" si="24"/>
        <v>0</v>
      </c>
      <c r="M182" s="2">
        <f t="shared" si="24"/>
        <v>0</v>
      </c>
      <c r="N182" s="2">
        <f>SUM(B182:M182)</f>
        <v>9740</v>
      </c>
      <c r="O182" s="10">
        <f>N182/O31</f>
        <v>0.33991763802610458</v>
      </c>
      <c r="P182" s="10">
        <f>O182+O107</f>
        <v>1</v>
      </c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1975</v>
      </c>
      <c r="B183" s="2">
        <f t="shared" ref="B183:M183" si="25">C32-B108</f>
        <v>0</v>
      </c>
      <c r="C183" s="2">
        <f t="shared" si="25"/>
        <v>0</v>
      </c>
      <c r="D183" s="2">
        <f t="shared" si="25"/>
        <v>0</v>
      </c>
      <c r="E183" s="2">
        <f t="shared" si="25"/>
        <v>0</v>
      </c>
      <c r="F183" s="2">
        <f t="shared" si="25"/>
        <v>215</v>
      </c>
      <c r="G183" s="2">
        <f t="shared" si="25"/>
        <v>708</v>
      </c>
      <c r="H183" s="2">
        <f t="shared" si="25"/>
        <v>5936</v>
      </c>
      <c r="I183" s="2">
        <f t="shared" si="25"/>
        <v>3513</v>
      </c>
      <c r="J183" s="2">
        <f t="shared" si="25"/>
        <v>427</v>
      </c>
      <c r="K183" s="2">
        <f t="shared" si="25"/>
        <v>0</v>
      </c>
      <c r="L183" s="2">
        <f t="shared" si="25"/>
        <v>0</v>
      </c>
      <c r="M183" s="2">
        <f t="shared" si="25"/>
        <v>0</v>
      </c>
      <c r="N183" s="2">
        <f>SUM(B183:M183)</f>
        <v>10799</v>
      </c>
      <c r="O183" s="10">
        <f>N183/O32</f>
        <v>0.38679752140119633</v>
      </c>
      <c r="P183" s="10">
        <f>O183+O108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1976</v>
      </c>
      <c r="B185" s="2">
        <f t="shared" ref="B185:M185" si="26">C34-B110</f>
        <v>0</v>
      </c>
      <c r="C185" s="2">
        <f t="shared" si="26"/>
        <v>0</v>
      </c>
      <c r="D185" s="2">
        <f t="shared" si="26"/>
        <v>0</v>
      </c>
      <c r="E185" s="2">
        <f t="shared" si="26"/>
        <v>0</v>
      </c>
      <c r="F185" s="2">
        <f t="shared" si="26"/>
        <v>0</v>
      </c>
      <c r="G185" s="2">
        <f t="shared" si="26"/>
        <v>3021</v>
      </c>
      <c r="H185" s="2">
        <f t="shared" si="26"/>
        <v>5260</v>
      </c>
      <c r="I185" s="2">
        <f t="shared" si="26"/>
        <v>4368</v>
      </c>
      <c r="J185" s="2">
        <f t="shared" si="26"/>
        <v>578</v>
      </c>
      <c r="K185" s="2">
        <f t="shared" si="26"/>
        <v>0</v>
      </c>
      <c r="L185" s="2">
        <f t="shared" si="26"/>
        <v>0</v>
      </c>
      <c r="M185" s="2">
        <f t="shared" si="26"/>
        <v>0</v>
      </c>
      <c r="N185" s="2">
        <f>SUM(B185:M185)</f>
        <v>13227</v>
      </c>
      <c r="O185" s="10">
        <f>N185/O34</f>
        <v>0.34254415496970009</v>
      </c>
      <c r="P185" s="10">
        <f>O185+O110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1977</v>
      </c>
      <c r="B186" s="2">
        <f t="shared" ref="B186:M186" si="27">C35-B111</f>
        <v>0</v>
      </c>
      <c r="C186" s="2">
        <f t="shared" si="27"/>
        <v>0</v>
      </c>
      <c r="D186" s="2">
        <f t="shared" si="27"/>
        <v>0</v>
      </c>
      <c r="E186" s="2">
        <f t="shared" si="27"/>
        <v>0</v>
      </c>
      <c r="F186" s="2">
        <f t="shared" si="27"/>
        <v>6</v>
      </c>
      <c r="G186" s="2">
        <f t="shared" si="27"/>
        <v>1873</v>
      </c>
      <c r="H186" s="2">
        <f t="shared" si="27"/>
        <v>5611</v>
      </c>
      <c r="I186" s="2">
        <f t="shared" si="27"/>
        <v>1232</v>
      </c>
      <c r="J186" s="2">
        <f t="shared" si="27"/>
        <v>0</v>
      </c>
      <c r="K186" s="2">
        <f t="shared" si="27"/>
        <v>0</v>
      </c>
      <c r="L186" s="2">
        <f t="shared" si="27"/>
        <v>0</v>
      </c>
      <c r="M186" s="2">
        <f t="shared" si="27"/>
        <v>0</v>
      </c>
      <c r="N186" s="2">
        <f>SUM(B186:M186)</f>
        <v>8722</v>
      </c>
      <c r="O186" s="10">
        <f>N186/O35</f>
        <v>0.44083901945918624</v>
      </c>
      <c r="P186" s="10">
        <f>O186+O111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1978</v>
      </c>
      <c r="B187" s="2">
        <f t="shared" ref="B187:M187" si="28">C36-B112</f>
        <v>0</v>
      </c>
      <c r="C187" s="2">
        <f t="shared" si="28"/>
        <v>0</v>
      </c>
      <c r="D187" s="2">
        <f t="shared" si="28"/>
        <v>0</v>
      </c>
      <c r="E187" s="2">
        <f t="shared" si="28"/>
        <v>0</v>
      </c>
      <c r="F187" s="2">
        <f t="shared" si="28"/>
        <v>0</v>
      </c>
      <c r="G187" s="2">
        <f t="shared" si="28"/>
        <v>2249</v>
      </c>
      <c r="H187" s="2">
        <f t="shared" si="28"/>
        <v>4467</v>
      </c>
      <c r="I187" s="2">
        <f t="shared" si="28"/>
        <v>5196</v>
      </c>
      <c r="J187" s="2">
        <f t="shared" si="28"/>
        <v>600</v>
      </c>
      <c r="K187" s="2">
        <f t="shared" si="28"/>
        <v>0</v>
      </c>
      <c r="L187" s="2">
        <f t="shared" si="28"/>
        <v>0</v>
      </c>
      <c r="M187" s="2">
        <f t="shared" si="28"/>
        <v>0</v>
      </c>
      <c r="N187" s="2">
        <f>SUM(B187:M187)</f>
        <v>12512</v>
      </c>
      <c r="O187" s="10">
        <f>N187/O36</f>
        <v>0.48662103298070941</v>
      </c>
      <c r="P187" s="10">
        <f>O187+O112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>
        <v>1979</v>
      </c>
      <c r="B188" s="2">
        <f t="shared" ref="B188:M188" si="29">C37-B113</f>
        <v>0</v>
      </c>
      <c r="C188" s="2">
        <f t="shared" si="29"/>
        <v>0</v>
      </c>
      <c r="D188" s="2">
        <f t="shared" si="29"/>
        <v>0</v>
      </c>
      <c r="E188" s="2">
        <f t="shared" si="29"/>
        <v>0</v>
      </c>
      <c r="F188" s="2">
        <f t="shared" si="29"/>
        <v>11</v>
      </c>
      <c r="G188" s="2">
        <f t="shared" si="29"/>
        <v>45</v>
      </c>
      <c r="H188" s="2">
        <f t="shared" si="29"/>
        <v>4601</v>
      </c>
      <c r="I188" s="2">
        <f t="shared" si="29"/>
        <v>5338</v>
      </c>
      <c r="J188" s="2">
        <f t="shared" si="29"/>
        <v>395</v>
      </c>
      <c r="K188" s="2">
        <f t="shared" si="29"/>
        <v>0</v>
      </c>
      <c r="L188" s="2">
        <f t="shared" si="29"/>
        <v>0</v>
      </c>
      <c r="M188" s="2">
        <f t="shared" si="29"/>
        <v>0</v>
      </c>
      <c r="N188" s="2">
        <f>SUM(B188:M188)</f>
        <v>10390</v>
      </c>
      <c r="O188" s="10">
        <f>N188/O37</f>
        <v>0.50346465086979697</v>
      </c>
      <c r="P188" s="10">
        <f>O188+O113</f>
        <v>1</v>
      </c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1980</v>
      </c>
      <c r="B189" s="2">
        <f t="shared" ref="B189:M189" si="30">C38-B114</f>
        <v>0</v>
      </c>
      <c r="C189" s="2">
        <f t="shared" si="30"/>
        <v>0</v>
      </c>
      <c r="D189" s="2">
        <f t="shared" si="30"/>
        <v>0</v>
      </c>
      <c r="E189" s="2">
        <f t="shared" si="30"/>
        <v>0</v>
      </c>
      <c r="F189" s="2">
        <f t="shared" si="30"/>
        <v>0</v>
      </c>
      <c r="G189" s="2">
        <f t="shared" si="30"/>
        <v>3575</v>
      </c>
      <c r="H189" s="2">
        <f t="shared" si="30"/>
        <v>5275</v>
      </c>
      <c r="I189" s="2">
        <f t="shared" si="30"/>
        <v>2390</v>
      </c>
      <c r="J189" s="2">
        <f t="shared" si="30"/>
        <v>67</v>
      </c>
      <c r="K189" s="2">
        <f t="shared" si="30"/>
        <v>0</v>
      </c>
      <c r="L189" s="2">
        <f t="shared" si="30"/>
        <v>0</v>
      </c>
      <c r="M189" s="2">
        <f t="shared" si="30"/>
        <v>0</v>
      </c>
      <c r="N189" s="2">
        <f>SUM(B189:M189)</f>
        <v>11307</v>
      </c>
      <c r="O189" s="10">
        <f>N189/O38</f>
        <v>0.41165762551425344</v>
      </c>
      <c r="P189" s="10">
        <f>O189+O114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1981</v>
      </c>
      <c r="B191" s="2">
        <f t="shared" ref="B191:M191" si="31">C40-B116</f>
        <v>0</v>
      </c>
      <c r="C191" s="2">
        <f t="shared" si="31"/>
        <v>0</v>
      </c>
      <c r="D191" s="2">
        <f t="shared" si="31"/>
        <v>0</v>
      </c>
      <c r="E191" s="2">
        <f t="shared" si="31"/>
        <v>7</v>
      </c>
      <c r="F191" s="2">
        <f t="shared" si="31"/>
        <v>0</v>
      </c>
      <c r="G191" s="2">
        <f t="shared" si="31"/>
        <v>4879</v>
      </c>
      <c r="H191" s="2">
        <f t="shared" si="31"/>
        <v>3134</v>
      </c>
      <c r="I191" s="2">
        <f t="shared" si="31"/>
        <v>2216</v>
      </c>
      <c r="J191" s="2">
        <f t="shared" si="31"/>
        <v>89</v>
      </c>
      <c r="K191" s="2">
        <f t="shared" si="31"/>
        <v>0</v>
      </c>
      <c r="L191" s="2">
        <f t="shared" si="31"/>
        <v>0</v>
      </c>
      <c r="M191" s="2">
        <f t="shared" si="31"/>
        <v>0</v>
      </c>
      <c r="N191" s="2">
        <f>SUM(B191:M191)</f>
        <v>10325</v>
      </c>
      <c r="O191" s="10">
        <f>N191/O40</f>
        <v>0.5551970747970103</v>
      </c>
      <c r="P191" s="10">
        <f>O191+O116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1982</v>
      </c>
      <c r="B192" s="2">
        <f t="shared" ref="B192:M192" si="32">C41-B117</f>
        <v>0</v>
      </c>
      <c r="C192" s="2">
        <f t="shared" si="32"/>
        <v>0</v>
      </c>
      <c r="D192" s="2">
        <f t="shared" si="32"/>
        <v>0</v>
      </c>
      <c r="E192" s="2">
        <f t="shared" si="32"/>
        <v>0</v>
      </c>
      <c r="F192" s="2">
        <f t="shared" si="32"/>
        <v>0</v>
      </c>
      <c r="G192" s="2">
        <f t="shared" si="32"/>
        <v>2739</v>
      </c>
      <c r="H192" s="2">
        <f t="shared" si="32"/>
        <v>6238</v>
      </c>
      <c r="I192" s="2">
        <f t="shared" si="32"/>
        <v>5926</v>
      </c>
      <c r="J192" s="2">
        <f t="shared" si="32"/>
        <v>1363</v>
      </c>
      <c r="K192" s="2">
        <f t="shared" si="32"/>
        <v>0</v>
      </c>
      <c r="L192" s="2">
        <f t="shared" si="32"/>
        <v>0</v>
      </c>
      <c r="M192" s="2">
        <f t="shared" si="32"/>
        <v>0</v>
      </c>
      <c r="N192" s="2">
        <f>SUM(B192:M192)</f>
        <v>16266</v>
      </c>
      <c r="O192" s="10">
        <f>N192/O41</f>
        <v>0.59380133610776475</v>
      </c>
      <c r="P192" s="10">
        <f>O192+O117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1983</v>
      </c>
      <c r="B193" s="2">
        <f t="shared" ref="B193:M193" si="33">C42-B118</f>
        <v>0</v>
      </c>
      <c r="C193" s="2">
        <f t="shared" si="33"/>
        <v>0</v>
      </c>
      <c r="D193" s="2">
        <f t="shared" si="33"/>
        <v>0</v>
      </c>
      <c r="E193" s="2">
        <f t="shared" si="33"/>
        <v>0</v>
      </c>
      <c r="F193" s="2">
        <f t="shared" si="33"/>
        <v>0</v>
      </c>
      <c r="G193" s="2">
        <f t="shared" si="33"/>
        <v>1748</v>
      </c>
      <c r="H193" s="2">
        <f t="shared" si="33"/>
        <v>5443</v>
      </c>
      <c r="I193" s="2">
        <f t="shared" si="33"/>
        <v>3016</v>
      </c>
      <c r="J193" s="2">
        <f t="shared" si="33"/>
        <v>625</v>
      </c>
      <c r="K193" s="2">
        <f t="shared" si="33"/>
        <v>0</v>
      </c>
      <c r="L193" s="2">
        <f t="shared" si="33"/>
        <v>0</v>
      </c>
      <c r="M193" s="2">
        <f t="shared" si="33"/>
        <v>0</v>
      </c>
      <c r="N193" s="2">
        <f>SUM(B193:M193)</f>
        <v>10832</v>
      </c>
      <c r="O193" s="10">
        <f>N193/O42</f>
        <v>0.42858273324364959</v>
      </c>
      <c r="P193" s="10">
        <f>O193+O118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>
        <v>1984</v>
      </c>
      <c r="B194" s="2">
        <f t="shared" ref="B194:M194" si="34">C43-B119</f>
        <v>0</v>
      </c>
      <c r="C194" s="2">
        <f t="shared" si="34"/>
        <v>0</v>
      </c>
      <c r="D194" s="2">
        <f t="shared" si="34"/>
        <v>0</v>
      </c>
      <c r="E194" s="2">
        <f t="shared" si="34"/>
        <v>0</v>
      </c>
      <c r="F194" s="2">
        <f t="shared" si="34"/>
        <v>0</v>
      </c>
      <c r="G194" s="2">
        <f t="shared" si="34"/>
        <v>2444</v>
      </c>
      <c r="H194" s="2">
        <f t="shared" si="34"/>
        <v>6623</v>
      </c>
      <c r="I194" s="2">
        <f t="shared" si="34"/>
        <v>3705</v>
      </c>
      <c r="J194" s="2">
        <f t="shared" si="34"/>
        <v>702</v>
      </c>
      <c r="K194" s="2">
        <f t="shared" si="34"/>
        <v>0</v>
      </c>
      <c r="L194" s="2">
        <f t="shared" si="34"/>
        <v>0</v>
      </c>
      <c r="M194" s="2">
        <f t="shared" si="34"/>
        <v>0</v>
      </c>
      <c r="N194" s="2">
        <f>SUM(B194:M194)</f>
        <v>13474</v>
      </c>
      <c r="O194" s="10">
        <f>N194/O43</f>
        <v>0.4647008104845663</v>
      </c>
      <c r="P194" s="10">
        <f>O194+O119</f>
        <v>1</v>
      </c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1985</v>
      </c>
      <c r="B195" s="2">
        <f t="shared" ref="B195:M195" si="35">C44-B120</f>
        <v>0</v>
      </c>
      <c r="C195" s="2">
        <f t="shared" si="35"/>
        <v>0</v>
      </c>
      <c r="D195" s="2">
        <f t="shared" si="35"/>
        <v>0</v>
      </c>
      <c r="E195" s="2">
        <f t="shared" si="35"/>
        <v>0</v>
      </c>
      <c r="F195" s="2">
        <f t="shared" si="35"/>
        <v>0</v>
      </c>
      <c r="G195" s="2">
        <f t="shared" si="35"/>
        <v>4957</v>
      </c>
      <c r="H195" s="2">
        <f t="shared" si="35"/>
        <v>4562</v>
      </c>
      <c r="I195" s="2">
        <f t="shared" si="35"/>
        <v>2924</v>
      </c>
      <c r="J195" s="2">
        <f t="shared" si="35"/>
        <v>394</v>
      </c>
      <c r="K195" s="2">
        <f t="shared" si="35"/>
        <v>0</v>
      </c>
      <c r="L195" s="2">
        <f t="shared" si="35"/>
        <v>0</v>
      </c>
      <c r="M195" s="2">
        <f t="shared" si="35"/>
        <v>0</v>
      </c>
      <c r="N195" s="2">
        <f>SUM(B195:M195)</f>
        <v>12837</v>
      </c>
      <c r="O195" s="10">
        <f>N195/O44</f>
        <v>0.55501751048467296</v>
      </c>
      <c r="P195" s="10">
        <f>O195+O120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1986</v>
      </c>
      <c r="B197" s="2">
        <f t="shared" ref="B197:M197" si="36">C46-B122</f>
        <v>0</v>
      </c>
      <c r="C197" s="2">
        <f t="shared" si="36"/>
        <v>0</v>
      </c>
      <c r="D197" s="2">
        <f t="shared" si="36"/>
        <v>0</v>
      </c>
      <c r="E197" s="2">
        <f t="shared" si="36"/>
        <v>0</v>
      </c>
      <c r="F197" s="2">
        <f t="shared" si="36"/>
        <v>0</v>
      </c>
      <c r="G197" s="2">
        <f t="shared" si="36"/>
        <v>7575</v>
      </c>
      <c r="H197" s="2">
        <f t="shared" si="36"/>
        <v>5256</v>
      </c>
      <c r="I197" s="2">
        <f t="shared" si="36"/>
        <v>1985</v>
      </c>
      <c r="J197" s="2">
        <f t="shared" si="36"/>
        <v>0</v>
      </c>
      <c r="K197" s="2">
        <f t="shared" si="36"/>
        <v>0</v>
      </c>
      <c r="L197" s="2">
        <f t="shared" si="36"/>
        <v>0</v>
      </c>
      <c r="M197" s="2">
        <f t="shared" si="36"/>
        <v>0</v>
      </c>
      <c r="N197" s="2">
        <f>SUM(B197:M197)</f>
        <v>14816</v>
      </c>
      <c r="O197" s="10">
        <f>N197/O46</f>
        <v>0.55028970435299362</v>
      </c>
      <c r="P197" s="10">
        <f>O197+O122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1987</v>
      </c>
      <c r="B198" s="2">
        <f t="shared" ref="B198:M198" si="37">C47-B123</f>
        <v>0</v>
      </c>
      <c r="C198" s="2">
        <f t="shared" si="37"/>
        <v>0</v>
      </c>
      <c r="D198" s="2">
        <f t="shared" si="37"/>
        <v>0</v>
      </c>
      <c r="E198" s="2">
        <f t="shared" si="37"/>
        <v>0</v>
      </c>
      <c r="F198" s="2">
        <f t="shared" si="37"/>
        <v>0</v>
      </c>
      <c r="G198" s="2">
        <f t="shared" si="37"/>
        <v>4741</v>
      </c>
      <c r="H198" s="2">
        <f t="shared" si="37"/>
        <v>5114</v>
      </c>
      <c r="I198" s="2">
        <f t="shared" si="37"/>
        <v>1879</v>
      </c>
      <c r="J198" s="2">
        <f t="shared" si="37"/>
        <v>93</v>
      </c>
      <c r="K198" s="2">
        <f t="shared" si="37"/>
        <v>0</v>
      </c>
      <c r="L198" s="2">
        <f t="shared" si="37"/>
        <v>0</v>
      </c>
      <c r="M198" s="2">
        <f t="shared" si="37"/>
        <v>0</v>
      </c>
      <c r="N198" s="2">
        <f>SUM(B198:M198)</f>
        <v>11827</v>
      </c>
      <c r="O198" s="10">
        <f>N198/O47</f>
        <v>0.49867183876544252</v>
      </c>
      <c r="P198" s="10">
        <f>O198+O123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1988</v>
      </c>
      <c r="B199" s="2">
        <f t="shared" ref="B199:M199" si="38">C48-B124</f>
        <v>0</v>
      </c>
      <c r="C199" s="2">
        <f t="shared" si="38"/>
        <v>0</v>
      </c>
      <c r="D199" s="2">
        <f t="shared" si="38"/>
        <v>0</v>
      </c>
      <c r="E199" s="2">
        <f t="shared" si="38"/>
        <v>0</v>
      </c>
      <c r="F199" s="2">
        <f t="shared" si="38"/>
        <v>0</v>
      </c>
      <c r="G199" s="2">
        <f t="shared" si="38"/>
        <v>7049</v>
      </c>
      <c r="H199" s="2">
        <f t="shared" si="38"/>
        <v>3827</v>
      </c>
      <c r="I199" s="2">
        <f t="shared" si="38"/>
        <v>4532</v>
      </c>
      <c r="J199" s="2">
        <f t="shared" si="38"/>
        <v>394</v>
      </c>
      <c r="K199" s="2">
        <f t="shared" si="38"/>
        <v>0</v>
      </c>
      <c r="L199" s="2">
        <f t="shared" si="38"/>
        <v>0</v>
      </c>
      <c r="M199" s="2">
        <f t="shared" si="38"/>
        <v>0</v>
      </c>
      <c r="N199" s="2">
        <f>SUM(B199:M199)</f>
        <v>15802</v>
      </c>
      <c r="O199" s="10">
        <f>N199/O48</f>
        <v>0.47941506629046449</v>
      </c>
      <c r="P199" s="10">
        <f>O199+O124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>
        <v>1989</v>
      </c>
      <c r="B200" s="2">
        <f t="shared" ref="B200:M200" si="39">C49-B125</f>
        <v>0</v>
      </c>
      <c r="C200" s="2">
        <f t="shared" si="39"/>
        <v>0</v>
      </c>
      <c r="D200" s="2">
        <f t="shared" si="39"/>
        <v>0</v>
      </c>
      <c r="E200" s="2">
        <f t="shared" si="39"/>
        <v>0</v>
      </c>
      <c r="F200" s="2">
        <f t="shared" si="39"/>
        <v>0</v>
      </c>
      <c r="G200" s="2">
        <f t="shared" si="39"/>
        <v>3403</v>
      </c>
      <c r="H200" s="2">
        <f t="shared" si="39"/>
        <v>4371</v>
      </c>
      <c r="I200" s="2">
        <f t="shared" si="39"/>
        <v>3404</v>
      </c>
      <c r="J200" s="2">
        <f t="shared" si="39"/>
        <v>0</v>
      </c>
      <c r="K200" s="2">
        <f t="shared" si="39"/>
        <v>0</v>
      </c>
      <c r="L200" s="2">
        <f t="shared" si="39"/>
        <v>0</v>
      </c>
      <c r="M200" s="2">
        <f t="shared" si="39"/>
        <v>0</v>
      </c>
      <c r="N200" s="2">
        <f>SUM(B200:M200)</f>
        <v>11178</v>
      </c>
      <c r="O200" s="10">
        <f>N200/O49</f>
        <v>0.45238577036707273</v>
      </c>
      <c r="P200" s="10">
        <f>O200+O125</f>
        <v>1</v>
      </c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4">
        <v>1990</v>
      </c>
      <c r="B201" s="2">
        <f t="shared" ref="B201:M201" si="40">C50-B126</f>
        <v>0</v>
      </c>
      <c r="C201" s="2">
        <f t="shared" si="40"/>
        <v>0</v>
      </c>
      <c r="D201" s="2">
        <f t="shared" si="40"/>
        <v>0</v>
      </c>
      <c r="E201" s="2">
        <f t="shared" si="40"/>
        <v>0</v>
      </c>
      <c r="F201" s="2">
        <f t="shared" si="40"/>
        <v>0</v>
      </c>
      <c r="G201" s="2">
        <f t="shared" si="40"/>
        <v>2958</v>
      </c>
      <c r="H201" s="2">
        <f t="shared" si="40"/>
        <v>5064</v>
      </c>
      <c r="I201" s="2">
        <f t="shared" si="40"/>
        <v>3151</v>
      </c>
      <c r="J201" s="2">
        <f t="shared" si="40"/>
        <v>804</v>
      </c>
      <c r="K201" s="2">
        <f t="shared" si="40"/>
        <v>0</v>
      </c>
      <c r="L201" s="2">
        <f t="shared" si="40"/>
        <v>0</v>
      </c>
      <c r="M201" s="2">
        <f t="shared" si="40"/>
        <v>0</v>
      </c>
      <c r="N201" s="2">
        <f>SUM(B201:M201)</f>
        <v>11977</v>
      </c>
      <c r="O201" s="10">
        <f>N201/O50</f>
        <v>0.46521654690231112</v>
      </c>
      <c r="P201" s="10">
        <f>O201+O126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1991</v>
      </c>
      <c r="B203" s="2">
        <f t="shared" ref="B203:M203" si="41">C52-B128</f>
        <v>0</v>
      </c>
      <c r="C203" s="2">
        <f t="shared" si="41"/>
        <v>0</v>
      </c>
      <c r="D203" s="2">
        <f t="shared" si="41"/>
        <v>0</v>
      </c>
      <c r="E203" s="2">
        <f t="shared" si="41"/>
        <v>0</v>
      </c>
      <c r="F203" s="2">
        <f t="shared" si="41"/>
        <v>0</v>
      </c>
      <c r="G203" s="2">
        <f t="shared" si="41"/>
        <v>3764</v>
      </c>
      <c r="H203" s="2">
        <f t="shared" si="41"/>
        <v>4273</v>
      </c>
      <c r="I203" s="2">
        <f t="shared" si="41"/>
        <v>2629</v>
      </c>
      <c r="J203" s="2">
        <f t="shared" si="41"/>
        <v>0</v>
      </c>
      <c r="K203" s="2">
        <f t="shared" si="41"/>
        <v>0</v>
      </c>
      <c r="L203" s="2">
        <f t="shared" si="41"/>
        <v>0</v>
      </c>
      <c r="M203" s="2">
        <f t="shared" si="41"/>
        <v>0</v>
      </c>
      <c r="N203" s="2">
        <f>SUM(B203:M203)</f>
        <v>10666</v>
      </c>
      <c r="O203" s="10">
        <f>N203/O52</f>
        <v>0.5115587529976019</v>
      </c>
      <c r="P203" s="10">
        <f>O203+O128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1992</v>
      </c>
      <c r="B204" s="2">
        <f t="shared" ref="B204:M204" si="42">C53-B129</f>
        <v>0</v>
      </c>
      <c r="C204" s="2">
        <f t="shared" si="42"/>
        <v>0</v>
      </c>
      <c r="D204" s="2">
        <f t="shared" si="42"/>
        <v>0</v>
      </c>
      <c r="E204" s="2">
        <f t="shared" si="42"/>
        <v>0</v>
      </c>
      <c r="F204" s="2">
        <f t="shared" si="42"/>
        <v>0</v>
      </c>
      <c r="G204" s="2">
        <f t="shared" si="42"/>
        <v>813</v>
      </c>
      <c r="H204" s="2">
        <f t="shared" si="42"/>
        <v>3644</v>
      </c>
      <c r="I204" s="2">
        <f t="shared" si="42"/>
        <v>2622</v>
      </c>
      <c r="J204" s="2">
        <f t="shared" si="42"/>
        <v>6</v>
      </c>
      <c r="K204" s="2">
        <f t="shared" si="42"/>
        <v>0</v>
      </c>
      <c r="L204" s="2">
        <f t="shared" si="42"/>
        <v>0</v>
      </c>
      <c r="M204" s="2">
        <f t="shared" si="42"/>
        <v>0</v>
      </c>
      <c r="N204" s="2">
        <f>SUM(B204:M204)</f>
        <v>7085</v>
      </c>
      <c r="O204" s="10">
        <f>N204/O53</f>
        <v>0.8588919869075039</v>
      </c>
      <c r="P204" s="10">
        <f>O204+O129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1993</v>
      </c>
      <c r="B205" s="2">
        <f t="shared" ref="B205:M205" si="43">C54-B130</f>
        <v>0</v>
      </c>
      <c r="C205" s="2">
        <f t="shared" si="43"/>
        <v>0</v>
      </c>
      <c r="D205" s="2">
        <f t="shared" si="43"/>
        <v>0</v>
      </c>
      <c r="E205" s="2">
        <f t="shared" si="43"/>
        <v>0</v>
      </c>
      <c r="F205" s="2">
        <f t="shared" si="43"/>
        <v>0</v>
      </c>
      <c r="G205" s="2">
        <f t="shared" si="43"/>
        <v>3541</v>
      </c>
      <c r="H205" s="2">
        <f t="shared" si="43"/>
        <v>4252</v>
      </c>
      <c r="I205" s="2">
        <f t="shared" si="43"/>
        <v>4002</v>
      </c>
      <c r="J205" s="2">
        <f t="shared" si="43"/>
        <v>41</v>
      </c>
      <c r="K205" s="2">
        <f t="shared" si="43"/>
        <v>0</v>
      </c>
      <c r="L205" s="2">
        <f t="shared" si="43"/>
        <v>0</v>
      </c>
      <c r="M205" s="2">
        <f t="shared" si="43"/>
        <v>0</v>
      </c>
      <c r="N205" s="2">
        <f>SUM(B205:M205)</f>
        <v>11836</v>
      </c>
      <c r="O205" s="10">
        <f>N205/O54</f>
        <v>0.90179047619047614</v>
      </c>
      <c r="P205" s="10">
        <f>O205+O130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>
        <v>1994</v>
      </c>
      <c r="B206" s="2">
        <f t="shared" ref="B206:M206" si="44">C55-B131</f>
        <v>0</v>
      </c>
      <c r="C206" s="2">
        <f t="shared" si="44"/>
        <v>0</v>
      </c>
      <c r="D206" s="2">
        <f t="shared" si="44"/>
        <v>0</v>
      </c>
      <c r="E206" s="2">
        <f t="shared" si="44"/>
        <v>0</v>
      </c>
      <c r="F206" s="2">
        <f t="shared" si="44"/>
        <v>2176</v>
      </c>
      <c r="G206" s="2">
        <f t="shared" si="44"/>
        <v>7094</v>
      </c>
      <c r="H206" s="2">
        <f t="shared" si="44"/>
        <v>5140</v>
      </c>
      <c r="I206" s="2">
        <f t="shared" si="44"/>
        <v>5054</v>
      </c>
      <c r="J206" s="2">
        <f t="shared" si="44"/>
        <v>-15</v>
      </c>
      <c r="K206" s="2">
        <f t="shared" si="44"/>
        <v>0</v>
      </c>
      <c r="L206" s="2">
        <f t="shared" si="44"/>
        <v>0</v>
      </c>
      <c r="M206" s="2">
        <f t="shared" si="44"/>
        <v>0</v>
      </c>
      <c r="N206" s="2">
        <f>SUM(B206:M206)</f>
        <v>19449</v>
      </c>
      <c r="O206" s="10">
        <f>N206/O55</f>
        <v>0.62909173243627892</v>
      </c>
      <c r="P206" s="10">
        <f>O206+O131</f>
        <v>1</v>
      </c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1995</v>
      </c>
      <c r="B207" s="2">
        <f t="shared" ref="B207:M207" si="45">C56-B132</f>
        <v>0</v>
      </c>
      <c r="C207" s="2">
        <f t="shared" si="45"/>
        <v>0</v>
      </c>
      <c r="D207" s="2">
        <f t="shared" si="45"/>
        <v>0</v>
      </c>
      <c r="E207" s="2">
        <f t="shared" si="45"/>
        <v>0</v>
      </c>
      <c r="F207" s="2">
        <f t="shared" si="45"/>
        <v>0</v>
      </c>
      <c r="G207" s="2">
        <f t="shared" si="45"/>
        <v>1674</v>
      </c>
      <c r="H207" s="2">
        <f t="shared" si="45"/>
        <v>10260</v>
      </c>
      <c r="I207" s="2">
        <f t="shared" si="45"/>
        <v>5120</v>
      </c>
      <c r="J207" s="2">
        <f t="shared" si="45"/>
        <v>1161</v>
      </c>
      <c r="K207" s="2">
        <f t="shared" si="45"/>
        <v>0</v>
      </c>
      <c r="L207" s="2">
        <f t="shared" si="45"/>
        <v>0</v>
      </c>
      <c r="M207" s="2">
        <f t="shared" si="45"/>
        <v>0</v>
      </c>
      <c r="N207" s="2">
        <f>SUM(B207:M207)</f>
        <v>18215</v>
      </c>
      <c r="O207" s="10">
        <f>N207/O56</f>
        <v>0.54153288143655609</v>
      </c>
      <c r="P207" s="10">
        <f>O207+O132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1996</v>
      </c>
      <c r="B209" s="2">
        <f t="shared" ref="B209:M209" si="46">C58-B134</f>
        <v>0</v>
      </c>
      <c r="C209" s="2">
        <f t="shared" si="46"/>
        <v>0</v>
      </c>
      <c r="D209" s="2">
        <f t="shared" si="46"/>
        <v>0</v>
      </c>
      <c r="E209" s="2">
        <f t="shared" si="46"/>
        <v>0</v>
      </c>
      <c r="F209" s="2">
        <f t="shared" si="46"/>
        <v>0</v>
      </c>
      <c r="G209" s="2">
        <f t="shared" si="46"/>
        <v>4645</v>
      </c>
      <c r="H209" s="2">
        <f t="shared" si="46"/>
        <v>3515</v>
      </c>
      <c r="I209" s="2">
        <f t="shared" si="46"/>
        <v>2771</v>
      </c>
      <c r="J209" s="2">
        <f t="shared" si="46"/>
        <v>133</v>
      </c>
      <c r="K209" s="2">
        <f t="shared" si="46"/>
        <v>0</v>
      </c>
      <c r="L209" s="2">
        <f t="shared" si="46"/>
        <v>0</v>
      </c>
      <c r="M209" s="2">
        <f t="shared" si="46"/>
        <v>0</v>
      </c>
      <c r="N209" s="2">
        <f>SUM(B209:M209)</f>
        <v>11064</v>
      </c>
      <c r="O209" s="10">
        <f>N209/O58</f>
        <v>0.44263082093134903</v>
      </c>
      <c r="P209" s="10">
        <f>O209+O134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1997</v>
      </c>
      <c r="B210" s="2">
        <f t="shared" ref="B210:M210" si="47">C59-B135</f>
        <v>0</v>
      </c>
      <c r="C210" s="2">
        <f t="shared" si="47"/>
        <v>0</v>
      </c>
      <c r="D210" s="2">
        <f t="shared" si="47"/>
        <v>0</v>
      </c>
      <c r="E210" s="2">
        <f t="shared" si="47"/>
        <v>0</v>
      </c>
      <c r="F210" s="2">
        <f t="shared" si="47"/>
        <v>0</v>
      </c>
      <c r="G210" s="2">
        <f t="shared" si="47"/>
        <v>2719</v>
      </c>
      <c r="H210" s="2">
        <f t="shared" si="47"/>
        <v>7419</v>
      </c>
      <c r="I210" s="2">
        <f t="shared" si="47"/>
        <v>3651</v>
      </c>
      <c r="J210" s="2">
        <f t="shared" si="47"/>
        <v>409</v>
      </c>
      <c r="K210" s="2">
        <f t="shared" si="47"/>
        <v>0</v>
      </c>
      <c r="L210" s="2">
        <f t="shared" si="47"/>
        <v>0</v>
      </c>
      <c r="M210" s="2">
        <f t="shared" si="47"/>
        <v>0</v>
      </c>
      <c r="N210" s="2">
        <f>SUM(B210:M210)</f>
        <v>14198</v>
      </c>
      <c r="O210" s="10">
        <f>N210/O59</f>
        <v>0.54429748897834007</v>
      </c>
      <c r="P210" s="10">
        <f>O210+O135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1998</v>
      </c>
      <c r="B211" s="2">
        <f t="shared" ref="B211:M211" si="48">C60-B136</f>
        <v>0</v>
      </c>
      <c r="C211" s="2">
        <f t="shared" si="48"/>
        <v>0</v>
      </c>
      <c r="D211" s="2">
        <f t="shared" si="48"/>
        <v>0</v>
      </c>
      <c r="E211" s="2">
        <f t="shared" si="48"/>
        <v>0</v>
      </c>
      <c r="F211" s="2">
        <f t="shared" si="48"/>
        <v>0</v>
      </c>
      <c r="G211" s="2">
        <f t="shared" si="48"/>
        <v>4809</v>
      </c>
      <c r="H211" s="2">
        <f t="shared" si="48"/>
        <v>5065</v>
      </c>
      <c r="I211" s="2">
        <f t="shared" si="48"/>
        <v>3595</v>
      </c>
      <c r="J211" s="2">
        <f t="shared" si="48"/>
        <v>258</v>
      </c>
      <c r="K211" s="2">
        <f t="shared" si="48"/>
        <v>0</v>
      </c>
      <c r="L211" s="2">
        <f t="shared" si="48"/>
        <v>0</v>
      </c>
      <c r="M211" s="2">
        <f t="shared" si="48"/>
        <v>0</v>
      </c>
      <c r="N211" s="2">
        <f>SUM(B211:M211)</f>
        <v>13727</v>
      </c>
      <c r="O211" s="10">
        <f>N211/O60</f>
        <v>0.51909695961276658</v>
      </c>
      <c r="P211" s="10">
        <f>O211+O136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>
        <v>1999</v>
      </c>
      <c r="B212" s="2">
        <f t="shared" ref="B212:M212" si="49">C61-B137</f>
        <v>0</v>
      </c>
      <c r="C212" s="2">
        <f t="shared" si="49"/>
        <v>0</v>
      </c>
      <c r="D212" s="2">
        <f t="shared" si="49"/>
        <v>0</v>
      </c>
      <c r="E212" s="2">
        <f t="shared" si="49"/>
        <v>0</v>
      </c>
      <c r="F212" s="2">
        <f t="shared" si="49"/>
        <v>0</v>
      </c>
      <c r="G212" s="2">
        <f t="shared" si="49"/>
        <v>4961</v>
      </c>
      <c r="H212" s="2">
        <f t="shared" si="49"/>
        <v>6533</v>
      </c>
      <c r="I212" s="2">
        <f t="shared" si="49"/>
        <v>3707</v>
      </c>
      <c r="J212" s="2">
        <f t="shared" si="49"/>
        <v>992</v>
      </c>
      <c r="K212" s="2">
        <f t="shared" si="49"/>
        <v>0</v>
      </c>
      <c r="L212" s="2">
        <f t="shared" si="49"/>
        <v>0</v>
      </c>
      <c r="M212" s="2">
        <f t="shared" si="49"/>
        <v>0</v>
      </c>
      <c r="N212" s="2">
        <f>SUM(B212:M212)</f>
        <v>16193</v>
      </c>
      <c r="O212" s="10">
        <f>N212/O61</f>
        <v>0.52930408917072536</v>
      </c>
      <c r="P212" s="10">
        <f>O212+O137</f>
        <v>1</v>
      </c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2000</v>
      </c>
      <c r="B213" s="2">
        <f t="shared" ref="B213:M213" si="50">C62-B138</f>
        <v>0</v>
      </c>
      <c r="C213" s="2">
        <f t="shared" si="50"/>
        <v>0</v>
      </c>
      <c r="D213" s="2">
        <f t="shared" si="50"/>
        <v>0</v>
      </c>
      <c r="E213" s="2">
        <f t="shared" si="50"/>
        <v>0</v>
      </c>
      <c r="F213" s="2">
        <f t="shared" si="50"/>
        <v>556</v>
      </c>
      <c r="G213" s="2">
        <f t="shared" si="50"/>
        <v>5662</v>
      </c>
      <c r="H213" s="2">
        <f t="shared" si="50"/>
        <v>4151</v>
      </c>
      <c r="I213" s="2">
        <f t="shared" si="50"/>
        <v>3535</v>
      </c>
      <c r="J213" s="2">
        <f t="shared" si="50"/>
        <v>169</v>
      </c>
      <c r="K213" s="2">
        <f t="shared" si="50"/>
        <v>0</v>
      </c>
      <c r="L213" s="2">
        <f t="shared" si="50"/>
        <v>0</v>
      </c>
      <c r="M213" s="2">
        <f t="shared" si="50"/>
        <v>0</v>
      </c>
      <c r="N213" s="2">
        <f>SUM(B213:M213)</f>
        <v>14073</v>
      </c>
      <c r="O213" s="10">
        <f>N213/O62</f>
        <v>0.43413746298124384</v>
      </c>
      <c r="P213" s="10">
        <f>O213+O138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2001</v>
      </c>
      <c r="B215" s="2">
        <f t="shared" ref="B215:M215" si="51">C64-B140</f>
        <v>0</v>
      </c>
      <c r="C215" s="2">
        <f t="shared" si="51"/>
        <v>0</v>
      </c>
      <c r="D215" s="2">
        <f t="shared" si="51"/>
        <v>0</v>
      </c>
      <c r="E215" s="2">
        <f t="shared" si="51"/>
        <v>0</v>
      </c>
      <c r="F215" s="2">
        <f t="shared" si="51"/>
        <v>0</v>
      </c>
      <c r="G215" s="2">
        <f t="shared" si="51"/>
        <v>3654</v>
      </c>
      <c r="H215" s="2">
        <f t="shared" si="51"/>
        <v>3997</v>
      </c>
      <c r="I215" s="2">
        <f t="shared" si="51"/>
        <v>5154</v>
      </c>
      <c r="J215" s="2">
        <f t="shared" si="51"/>
        <v>657</v>
      </c>
      <c r="K215" s="2">
        <f t="shared" si="51"/>
        <v>0</v>
      </c>
      <c r="L215" s="2">
        <f t="shared" si="51"/>
        <v>0</v>
      </c>
      <c r="M215" s="2">
        <f t="shared" si="51"/>
        <v>0</v>
      </c>
      <c r="N215" s="2">
        <f>SUM(B215:M215)</f>
        <v>13462</v>
      </c>
      <c r="O215" s="10">
        <f>N215/O64</f>
        <v>0.52883406662476429</v>
      </c>
      <c r="P215" s="10">
        <f>O215+O140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2002</v>
      </c>
      <c r="B216" s="2">
        <f t="shared" ref="B216:M216" si="52">C65-B141</f>
        <v>0</v>
      </c>
      <c r="C216" s="2">
        <f t="shared" si="52"/>
        <v>0</v>
      </c>
      <c r="D216" s="2">
        <f t="shared" si="52"/>
        <v>0</v>
      </c>
      <c r="E216" s="2">
        <f t="shared" si="52"/>
        <v>0</v>
      </c>
      <c r="F216" s="2">
        <f t="shared" si="52"/>
        <v>0</v>
      </c>
      <c r="G216" s="2">
        <f t="shared" si="52"/>
        <v>3996</v>
      </c>
      <c r="H216" s="2">
        <f t="shared" si="52"/>
        <v>5599</v>
      </c>
      <c r="I216" s="2">
        <f t="shared" si="52"/>
        <v>3096</v>
      </c>
      <c r="J216" s="2">
        <f t="shared" si="52"/>
        <v>0</v>
      </c>
      <c r="K216" s="2">
        <f t="shared" si="52"/>
        <v>0</v>
      </c>
      <c r="L216" s="2">
        <f t="shared" si="52"/>
        <v>0</v>
      </c>
      <c r="M216" s="2">
        <f t="shared" si="52"/>
        <v>0</v>
      </c>
      <c r="N216" s="2">
        <f>SUM(B216:M216)</f>
        <v>12691</v>
      </c>
      <c r="O216" s="10">
        <f>N216/O65</f>
        <v>0.48667408060743184</v>
      </c>
      <c r="P216" s="10">
        <f>O216+O141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2003</v>
      </c>
      <c r="B217" s="2">
        <f t="shared" ref="B217:M217" si="53">C66-B142</f>
        <v>0</v>
      </c>
      <c r="C217" s="2">
        <f t="shared" si="53"/>
        <v>0</v>
      </c>
      <c r="D217" s="2">
        <f t="shared" si="53"/>
        <v>0</v>
      </c>
      <c r="E217" s="2">
        <f t="shared" si="53"/>
        <v>0</v>
      </c>
      <c r="F217" s="2">
        <f t="shared" si="53"/>
        <v>0</v>
      </c>
      <c r="G217" s="2">
        <f t="shared" si="53"/>
        <v>0</v>
      </c>
      <c r="H217" s="2">
        <f t="shared" si="53"/>
        <v>6352</v>
      </c>
      <c r="I217" s="2">
        <f t="shared" si="53"/>
        <v>2858</v>
      </c>
      <c r="J217" s="2">
        <f t="shared" si="53"/>
        <v>0</v>
      </c>
      <c r="K217" s="2">
        <f t="shared" si="53"/>
        <v>0</v>
      </c>
      <c r="L217" s="2">
        <f t="shared" si="53"/>
        <v>0</v>
      </c>
      <c r="M217" s="2">
        <f t="shared" si="53"/>
        <v>0</v>
      </c>
      <c r="N217" s="2">
        <f>SUM(B217:M217)</f>
        <v>9210</v>
      </c>
      <c r="O217" s="10">
        <f>N217/O66</f>
        <v>0.52374182541939152</v>
      </c>
      <c r="P217" s="10">
        <f>O217+O142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>
        <v>2004</v>
      </c>
      <c r="B218" s="2">
        <f t="shared" ref="B218:M218" si="54">C67-B143</f>
        <v>0</v>
      </c>
      <c r="C218" s="2">
        <f t="shared" si="54"/>
        <v>0</v>
      </c>
      <c r="D218" s="2">
        <f t="shared" si="54"/>
        <v>0</v>
      </c>
      <c r="E218" s="2">
        <f t="shared" si="54"/>
        <v>0</v>
      </c>
      <c r="F218" s="2">
        <f t="shared" si="54"/>
        <v>0</v>
      </c>
      <c r="G218" s="2">
        <f t="shared" si="54"/>
        <v>0</v>
      </c>
      <c r="H218" s="2">
        <f t="shared" si="54"/>
        <v>237</v>
      </c>
      <c r="I218" s="2">
        <f t="shared" si="54"/>
        <v>175</v>
      </c>
      <c r="J218" s="2">
        <f t="shared" si="54"/>
        <v>0</v>
      </c>
      <c r="K218" s="2">
        <f t="shared" si="54"/>
        <v>0</v>
      </c>
      <c r="L218" s="2">
        <f t="shared" si="54"/>
        <v>223</v>
      </c>
      <c r="M218" s="2">
        <f t="shared" si="54"/>
        <v>0</v>
      </c>
      <c r="N218" s="2">
        <f>SUM(B218:M218)</f>
        <v>635</v>
      </c>
      <c r="O218" s="10">
        <f>N218/O67</f>
        <v>0.81514762516046213</v>
      </c>
      <c r="P218" s="10">
        <f>O218+O143</f>
        <v>1</v>
      </c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2005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167</v>
      </c>
      <c r="H219" s="2">
        <v>1096</v>
      </c>
      <c r="I219" s="2">
        <v>40</v>
      </c>
      <c r="J219" s="2">
        <v>0</v>
      </c>
      <c r="K219" s="2">
        <v>0</v>
      </c>
      <c r="L219" s="2">
        <v>0</v>
      </c>
      <c r="M219" s="2">
        <v>0</v>
      </c>
      <c r="N219" s="2">
        <f>SUM(B219:M219)</f>
        <v>1303</v>
      </c>
      <c r="O219" s="10">
        <f>N219/O68</f>
        <v>0.69903433476394849</v>
      </c>
      <c r="P219" s="10">
        <f>O219+O144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2006</v>
      </c>
      <c r="B221" s="2">
        <v>0</v>
      </c>
      <c r="C221" s="2">
        <v>0</v>
      </c>
      <c r="D221" s="2">
        <v>0</v>
      </c>
      <c r="E221" s="2">
        <v>0</v>
      </c>
      <c r="F221" s="2">
        <v>60</v>
      </c>
      <c r="G221" s="2">
        <v>2115</v>
      </c>
      <c r="H221" s="2">
        <v>3749</v>
      </c>
      <c r="I221" s="2">
        <v>1165</v>
      </c>
      <c r="J221" s="2">
        <v>153</v>
      </c>
      <c r="K221" s="2">
        <v>0</v>
      </c>
      <c r="L221" s="2">
        <v>0</v>
      </c>
      <c r="M221" s="2">
        <v>0</v>
      </c>
      <c r="N221" s="2">
        <f>SUM(B221:M221)</f>
        <v>7242</v>
      </c>
      <c r="O221" s="10">
        <f>N221/O70</f>
        <v>0.6835299669655498</v>
      </c>
      <c r="P221" s="10">
        <f>O221+O146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2007</v>
      </c>
      <c r="B222" s="2">
        <v>0</v>
      </c>
      <c r="C222" s="2">
        <v>0</v>
      </c>
      <c r="D222" s="2">
        <v>0</v>
      </c>
      <c r="E222" s="2">
        <v>0</v>
      </c>
      <c r="F222" s="2">
        <v>0</v>
      </c>
      <c r="G222" s="2">
        <v>3048</v>
      </c>
      <c r="H222" s="2">
        <v>3775</v>
      </c>
      <c r="I222" s="2">
        <v>2136</v>
      </c>
      <c r="J222" s="2">
        <v>0</v>
      </c>
      <c r="K222" s="2">
        <v>0</v>
      </c>
      <c r="L222" s="2">
        <v>0</v>
      </c>
      <c r="M222" s="2">
        <v>0</v>
      </c>
      <c r="N222" s="2">
        <f>SUM(B222:M222)</f>
        <v>8959</v>
      </c>
      <c r="O222" s="10">
        <f>N222/O71</f>
        <v>0.60747219962028753</v>
      </c>
      <c r="P222" s="10">
        <f>O222+O147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2008</v>
      </c>
      <c r="B223" s="2">
        <f>C72-B148</f>
        <v>0</v>
      </c>
      <c r="C223" s="2">
        <f>D72-C148</f>
        <v>0</v>
      </c>
      <c r="D223" s="2">
        <f>E72-D148</f>
        <v>0</v>
      </c>
      <c r="E223" s="2">
        <f>F72-E148</f>
        <v>0</v>
      </c>
      <c r="F223" s="2">
        <f>G72-F148</f>
        <v>0</v>
      </c>
      <c r="G223" s="2">
        <f t="shared" ref="G223:M224" si="55">H72-G148</f>
        <v>3365</v>
      </c>
      <c r="H223" s="2">
        <f t="shared" si="55"/>
        <v>5236</v>
      </c>
      <c r="I223" s="2">
        <f t="shared" si="55"/>
        <v>3821</v>
      </c>
      <c r="J223" s="2">
        <f t="shared" si="55"/>
        <v>402</v>
      </c>
      <c r="K223" s="2">
        <f t="shared" si="55"/>
        <v>0</v>
      </c>
      <c r="L223" s="2">
        <f t="shared" si="55"/>
        <v>0</v>
      </c>
      <c r="M223" s="2">
        <f t="shared" si="55"/>
        <v>0</v>
      </c>
      <c r="N223" s="2">
        <f>SUM(B223:M223)</f>
        <v>12824</v>
      </c>
      <c r="O223" s="10">
        <f>N223/O72</f>
        <v>0.73561635977743356</v>
      </c>
      <c r="P223" s="10">
        <f>O223+O148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>
        <v>2009</v>
      </c>
      <c r="B224" s="2">
        <f>C73-B149</f>
        <v>0</v>
      </c>
      <c r="C224" s="2">
        <f>D73-C149</f>
        <v>0</v>
      </c>
      <c r="D224" s="2">
        <f>E73-D149</f>
        <v>0</v>
      </c>
      <c r="E224" s="2">
        <f>F73-E149</f>
        <v>0</v>
      </c>
      <c r="F224" s="2">
        <f>G73-F149</f>
        <v>0</v>
      </c>
      <c r="G224" s="2">
        <f t="shared" si="55"/>
        <v>4589</v>
      </c>
      <c r="H224" s="2">
        <f t="shared" si="55"/>
        <v>3952</v>
      </c>
      <c r="I224" s="2">
        <f t="shared" si="55"/>
        <v>3698</v>
      </c>
      <c r="J224" s="2">
        <f t="shared" si="55"/>
        <v>476</v>
      </c>
      <c r="K224" s="2">
        <f t="shared" si="55"/>
        <v>0</v>
      </c>
      <c r="L224" s="2">
        <f t="shared" si="55"/>
        <v>0</v>
      </c>
      <c r="M224" s="2">
        <f t="shared" si="55"/>
        <v>0</v>
      </c>
      <c r="N224" s="2">
        <f>SUM(B224:M224)</f>
        <v>12715</v>
      </c>
      <c r="O224" s="10">
        <f>N224/O73</f>
        <v>0.67514469282642176</v>
      </c>
      <c r="P224" s="10">
        <f>O224+O149</f>
        <v>1</v>
      </c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43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43" ht="15.75" thickBot="1">
      <c r="A226" s="13" t="s">
        <v>1</v>
      </c>
      <c r="B226" s="14">
        <f t="shared" ref="B226:N226" si="56">SUM(B158:B225)</f>
        <v>0</v>
      </c>
      <c r="C226" s="14">
        <f t="shared" si="56"/>
        <v>0</v>
      </c>
      <c r="D226" s="14">
        <f t="shared" si="56"/>
        <v>0</v>
      </c>
      <c r="E226" s="14">
        <f t="shared" si="56"/>
        <v>383</v>
      </c>
      <c r="F226" s="14">
        <f t="shared" si="56"/>
        <v>17607</v>
      </c>
      <c r="G226" s="14">
        <f t="shared" si="56"/>
        <v>150895</v>
      </c>
      <c r="H226" s="14">
        <f t="shared" si="56"/>
        <v>257064</v>
      </c>
      <c r="I226" s="14">
        <f t="shared" si="56"/>
        <v>178866</v>
      </c>
      <c r="J226" s="14">
        <f t="shared" si="56"/>
        <v>23542</v>
      </c>
      <c r="K226" s="14">
        <f t="shared" si="56"/>
        <v>-635</v>
      </c>
      <c r="L226" s="14">
        <f t="shared" si="56"/>
        <v>66</v>
      </c>
      <c r="M226" s="14">
        <f t="shared" si="56"/>
        <v>0</v>
      </c>
      <c r="N226" s="14">
        <f t="shared" si="56"/>
        <v>627788</v>
      </c>
      <c r="O226" s="15">
        <f>N226/O75</f>
        <v>0.50379700717350673</v>
      </c>
      <c r="P226" s="10">
        <f>O226+O151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43" ht="16.5" thickTop="1" thickBot="1">
      <c r="A227" s="26" t="s">
        <v>2</v>
      </c>
      <c r="B227" s="27">
        <f t="shared" ref="B227:O227" si="57">AVERAGE(B158:B225)</f>
        <v>0</v>
      </c>
      <c r="C227" s="27">
        <f t="shared" si="57"/>
        <v>0</v>
      </c>
      <c r="D227" s="27">
        <f t="shared" si="57"/>
        <v>0</v>
      </c>
      <c r="E227" s="27">
        <f t="shared" si="57"/>
        <v>6.8392857142857144</v>
      </c>
      <c r="F227" s="27">
        <f t="shared" si="57"/>
        <v>314.41071428571428</v>
      </c>
      <c r="G227" s="27">
        <f t="shared" si="57"/>
        <v>2694.5535714285716</v>
      </c>
      <c r="H227" s="27">
        <f t="shared" si="57"/>
        <v>4590.4285714285716</v>
      </c>
      <c r="I227" s="27">
        <f t="shared" si="57"/>
        <v>3194.0357142857142</v>
      </c>
      <c r="J227" s="27">
        <f t="shared" si="57"/>
        <v>420.39285714285717</v>
      </c>
      <c r="K227" s="27">
        <f t="shared" si="57"/>
        <v>-11.339285714285714</v>
      </c>
      <c r="L227" s="27">
        <f t="shared" si="57"/>
        <v>1.1785714285714286</v>
      </c>
      <c r="M227" s="27">
        <f t="shared" si="57"/>
        <v>0</v>
      </c>
      <c r="N227" s="27">
        <f t="shared" si="57"/>
        <v>11210.5</v>
      </c>
      <c r="O227" s="28">
        <f t="shared" si="57"/>
        <v>0.53732112070078608</v>
      </c>
      <c r="P227" s="10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43" ht="15.75" thickTop="1">
      <c r="A228" s="29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29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43">
      <c r="A229" s="16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8"/>
      <c r="AM229" s="18"/>
      <c r="AN229" s="18"/>
      <c r="AO229" s="18"/>
      <c r="AP229" s="18"/>
    </row>
    <row r="230" spans="1:43">
      <c r="A230" s="16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8"/>
      <c r="AM230" s="18"/>
      <c r="AN230" s="18"/>
      <c r="AO230" s="18"/>
      <c r="AP230" s="18"/>
      <c r="AQ230" s="18"/>
    </row>
    <row r="231" spans="1:43">
      <c r="A231" s="16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8"/>
      <c r="AM231" s="18"/>
      <c r="AN231" s="18"/>
      <c r="AO231" s="18"/>
      <c r="AP231" s="18"/>
      <c r="AQ231" s="18"/>
    </row>
    <row r="232" spans="1:43">
      <c r="A232" s="1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8"/>
      <c r="AM232" s="18"/>
      <c r="AN232" s="18"/>
      <c r="AO232" s="18"/>
      <c r="AP232" s="18"/>
      <c r="AQ232" s="18"/>
    </row>
    <row r="233" spans="1:4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8"/>
      <c r="AM233" s="18"/>
      <c r="AN233" s="18"/>
      <c r="AO233" s="18"/>
      <c r="AP233" s="18"/>
      <c r="AQ233" s="18"/>
    </row>
    <row r="234" spans="1:43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8"/>
      <c r="AM234" s="18"/>
      <c r="AN234" s="18"/>
      <c r="AO234" s="18"/>
      <c r="AP234" s="18"/>
    </row>
  </sheetData>
  <mergeCells count="9">
    <mergeCell ref="B2:O2"/>
    <mergeCell ref="B3:O3"/>
    <mergeCell ref="B4:O4"/>
    <mergeCell ref="A78:O78"/>
    <mergeCell ref="A155:O155"/>
    <mergeCell ref="A79:O79"/>
    <mergeCell ref="A80:O80"/>
    <mergeCell ref="A153:O153"/>
    <mergeCell ref="A154:O154"/>
  </mergeCells>
  <phoneticPr fontId="3" type="noConversion"/>
  <pageMargins left="0.75" right="0.5" top="0.75" bottom="0.5" header="0.5" footer="0.5"/>
  <pageSetup scale="58" fitToHeight="0" orientation="portrait" r:id="rId1"/>
  <headerFooter alignWithMargins="0"/>
  <rowBreaks count="2" manualBreakCount="2">
    <brk id="77" max="16383" man="1"/>
    <brk id="1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2"/>
    <pageSetUpPr fitToPage="1"/>
  </sheetPr>
  <dimension ref="A1:S227"/>
  <sheetViews>
    <sheetView topLeftCell="A185" zoomScale="70" workbookViewId="0">
      <selection activeCell="O213" sqref="O213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</row>
    <row r="2" spans="1:19">
      <c r="A2" s="5"/>
      <c r="B2" s="34" t="s">
        <v>30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5"/>
      <c r="Q2" s="16"/>
      <c r="R2" s="16"/>
      <c r="S2" s="16"/>
    </row>
    <row r="3" spans="1:19">
      <c r="A3" s="5"/>
      <c r="B3" s="34" t="s">
        <v>22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5"/>
      <c r="Q3" s="16"/>
      <c r="R3" s="16"/>
      <c r="S3" s="16"/>
    </row>
    <row r="4" spans="1:19">
      <c r="A4" s="5"/>
      <c r="B4" s="34" t="s">
        <v>27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5"/>
      <c r="Q4" s="16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P5" s="5"/>
      <c r="Q5" s="16"/>
      <c r="R5" s="16"/>
      <c r="S5" s="16"/>
    </row>
    <row r="6" spans="1:19">
      <c r="A6" s="5"/>
      <c r="B6" s="16" t="s">
        <v>29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 t="s">
        <v>24</v>
      </c>
      <c r="P6" s="5"/>
      <c r="Q6" s="16"/>
      <c r="R6" s="16"/>
      <c r="S6" s="16"/>
    </row>
    <row r="7" spans="1:19">
      <c r="A7" s="5"/>
      <c r="B7" s="23" t="s">
        <v>0</v>
      </c>
      <c r="C7" s="17" t="s">
        <v>3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17" t="s">
        <v>12</v>
      </c>
      <c r="M7" s="17" t="s">
        <v>13</v>
      </c>
      <c r="N7" s="17" t="s">
        <v>14</v>
      </c>
      <c r="O7" s="17" t="s">
        <v>15</v>
      </c>
      <c r="P7" s="6"/>
      <c r="Q7" s="16"/>
      <c r="R7" s="16"/>
      <c r="S7" s="16"/>
    </row>
    <row r="8" spans="1:19">
      <c r="A8" s="5"/>
      <c r="B8" s="11">
        <v>1958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1035</v>
      </c>
      <c r="J8" s="3">
        <v>819</v>
      </c>
      <c r="K8" s="3">
        <v>3432</v>
      </c>
      <c r="L8" s="3">
        <v>401</v>
      </c>
      <c r="M8" s="3">
        <v>0</v>
      </c>
      <c r="N8" s="3">
        <v>0</v>
      </c>
      <c r="O8" s="3">
        <f>SUM(C8:N8)</f>
        <v>5687</v>
      </c>
      <c r="P8" s="5"/>
      <c r="Q8" s="16"/>
      <c r="R8" s="16"/>
      <c r="S8" s="16"/>
    </row>
    <row r="9" spans="1:19">
      <c r="A9" s="5"/>
      <c r="B9" s="16">
        <v>1959</v>
      </c>
      <c r="C9" s="2">
        <v>0</v>
      </c>
      <c r="D9" s="2">
        <v>0</v>
      </c>
      <c r="E9" s="2">
        <v>0</v>
      </c>
      <c r="F9" s="2">
        <v>0</v>
      </c>
      <c r="G9" s="2">
        <v>865</v>
      </c>
      <c r="H9" s="2">
        <v>1228</v>
      </c>
      <c r="I9" s="2">
        <v>9721</v>
      </c>
      <c r="J9" s="2">
        <v>13005</v>
      </c>
      <c r="K9" s="2">
        <v>1569</v>
      </c>
      <c r="L9" s="2">
        <v>0</v>
      </c>
      <c r="M9" s="2">
        <v>0</v>
      </c>
      <c r="N9" s="2">
        <v>0</v>
      </c>
      <c r="O9" s="2">
        <f>SUM(C9:N9)</f>
        <v>26388</v>
      </c>
      <c r="P9" s="5"/>
      <c r="Q9" s="16"/>
      <c r="R9" s="16"/>
      <c r="S9" s="16"/>
    </row>
    <row r="10" spans="1:19">
      <c r="A10" s="5"/>
      <c r="B10" s="16">
        <v>1960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966</v>
      </c>
      <c r="I10" s="2">
        <v>13313</v>
      </c>
      <c r="J10" s="2">
        <v>11171</v>
      </c>
      <c r="K10" s="2">
        <v>1079</v>
      </c>
      <c r="L10" s="2">
        <v>0</v>
      </c>
      <c r="M10" s="2">
        <v>0</v>
      </c>
      <c r="N10" s="2">
        <v>0</v>
      </c>
      <c r="O10" s="2">
        <f>SUM(C10:N10)</f>
        <v>26529</v>
      </c>
      <c r="P10" s="5"/>
      <c r="Q10" s="16"/>
      <c r="R10" s="16"/>
      <c r="S10" s="16"/>
    </row>
    <row r="11" spans="1:19">
      <c r="A11" s="5"/>
      <c r="B11" s="1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6"/>
      <c r="R11" s="16"/>
      <c r="S11" s="16"/>
    </row>
    <row r="12" spans="1:19">
      <c r="A12" s="5"/>
      <c r="B12" s="16">
        <v>1961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938</v>
      </c>
      <c r="I12" s="2">
        <v>11169</v>
      </c>
      <c r="J12" s="2">
        <v>12454</v>
      </c>
      <c r="K12" s="2">
        <v>3542</v>
      </c>
      <c r="L12" s="2">
        <v>0</v>
      </c>
      <c r="M12" s="2">
        <v>0</v>
      </c>
      <c r="N12" s="2">
        <v>0</v>
      </c>
      <c r="O12" s="2">
        <f>SUM(C12:N12)</f>
        <v>28103</v>
      </c>
      <c r="P12" s="5"/>
      <c r="Q12" s="16"/>
      <c r="R12" s="16"/>
      <c r="S12" s="16"/>
    </row>
    <row r="13" spans="1:19">
      <c r="A13" s="5"/>
      <c r="B13" s="16">
        <v>1962</v>
      </c>
      <c r="C13" s="2">
        <v>0</v>
      </c>
      <c r="D13" s="2">
        <v>0</v>
      </c>
      <c r="E13" s="2">
        <v>0</v>
      </c>
      <c r="F13" s="2">
        <v>0</v>
      </c>
      <c r="G13" s="2">
        <v>538</v>
      </c>
      <c r="H13" s="2">
        <v>1252</v>
      </c>
      <c r="I13" s="2">
        <v>9124</v>
      </c>
      <c r="J13" s="2">
        <v>14366</v>
      </c>
      <c r="K13" s="2">
        <v>936</v>
      </c>
      <c r="L13" s="2">
        <v>0</v>
      </c>
      <c r="M13" s="2">
        <v>0</v>
      </c>
      <c r="N13" s="2">
        <v>0</v>
      </c>
      <c r="O13" s="2">
        <f>SUM(C13:N13)</f>
        <v>26216</v>
      </c>
      <c r="P13" s="5"/>
      <c r="Q13" s="16"/>
      <c r="R13" s="16"/>
      <c r="S13" s="16"/>
    </row>
    <row r="14" spans="1:19">
      <c r="A14" s="5"/>
      <c r="B14" s="16">
        <v>1963</v>
      </c>
      <c r="C14" s="2">
        <v>0</v>
      </c>
      <c r="D14" s="2">
        <v>0</v>
      </c>
      <c r="E14" s="2">
        <v>0</v>
      </c>
      <c r="F14" s="2">
        <v>258</v>
      </c>
      <c r="G14" s="2">
        <v>908</v>
      </c>
      <c r="H14" s="2">
        <v>2902</v>
      </c>
      <c r="I14" s="2">
        <v>22413</v>
      </c>
      <c r="J14" s="2">
        <v>12908</v>
      </c>
      <c r="K14" s="2">
        <v>933</v>
      </c>
      <c r="L14" s="2">
        <v>0</v>
      </c>
      <c r="M14" s="2">
        <v>0</v>
      </c>
      <c r="N14" s="2">
        <v>0</v>
      </c>
      <c r="O14" s="2">
        <f>SUM(C14:N14)</f>
        <v>40322</v>
      </c>
      <c r="P14" s="5"/>
      <c r="Q14" s="16"/>
      <c r="R14" s="16"/>
      <c r="S14" s="16"/>
    </row>
    <row r="15" spans="1:19">
      <c r="A15" s="5"/>
      <c r="B15" s="16">
        <v>1964</v>
      </c>
      <c r="C15" s="2">
        <v>0</v>
      </c>
      <c r="D15" s="2">
        <v>0</v>
      </c>
      <c r="E15" s="2">
        <v>0</v>
      </c>
      <c r="F15" s="2">
        <v>0</v>
      </c>
      <c r="G15" s="2">
        <v>1482</v>
      </c>
      <c r="H15" s="2">
        <v>3761</v>
      </c>
      <c r="I15" s="2">
        <v>25398</v>
      </c>
      <c r="J15" s="2">
        <v>13591</v>
      </c>
      <c r="K15" s="2">
        <v>1018</v>
      </c>
      <c r="L15" s="2">
        <v>0</v>
      </c>
      <c r="M15" s="2">
        <v>0</v>
      </c>
      <c r="N15" s="2">
        <v>0</v>
      </c>
      <c r="O15" s="2">
        <f>SUM(C15:N15)</f>
        <v>45250</v>
      </c>
      <c r="P15" s="5"/>
      <c r="Q15" s="16"/>
      <c r="R15" s="16"/>
      <c r="S15" s="16"/>
    </row>
    <row r="16" spans="1:19">
      <c r="A16" s="5"/>
      <c r="B16" s="16">
        <v>1965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2321</v>
      </c>
      <c r="I16" s="2">
        <v>19999</v>
      </c>
      <c r="J16" s="2">
        <v>16724</v>
      </c>
      <c r="K16" s="2">
        <v>502</v>
      </c>
      <c r="L16" s="2">
        <v>0</v>
      </c>
      <c r="M16" s="2">
        <v>0</v>
      </c>
      <c r="N16" s="2">
        <v>0</v>
      </c>
      <c r="O16" s="2">
        <f>SUM(C16:N16)</f>
        <v>39546</v>
      </c>
      <c r="P16" s="5"/>
      <c r="Q16" s="16"/>
      <c r="R16" s="16"/>
      <c r="S16" s="16"/>
    </row>
    <row r="17" spans="1:19">
      <c r="A17" s="5"/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6"/>
      <c r="R17" s="16"/>
      <c r="S17" s="16"/>
    </row>
    <row r="18" spans="1:19">
      <c r="A18" s="5"/>
      <c r="B18" s="16">
        <v>1966</v>
      </c>
      <c r="C18" s="2">
        <v>0</v>
      </c>
      <c r="D18" s="2">
        <v>0</v>
      </c>
      <c r="E18" s="2">
        <v>0</v>
      </c>
      <c r="F18" s="2">
        <v>0</v>
      </c>
      <c r="G18" s="2">
        <v>4506</v>
      </c>
      <c r="H18" s="2">
        <v>4748</v>
      </c>
      <c r="I18" s="2">
        <v>22637</v>
      </c>
      <c r="J18" s="2">
        <v>10574</v>
      </c>
      <c r="K18" s="2">
        <v>1099</v>
      </c>
      <c r="L18" s="2">
        <v>0</v>
      </c>
      <c r="M18" s="2">
        <v>0</v>
      </c>
      <c r="N18" s="2">
        <v>0</v>
      </c>
      <c r="O18" s="2">
        <f>SUM(C18:N18)</f>
        <v>43564</v>
      </c>
      <c r="P18" s="5"/>
      <c r="Q18" s="16"/>
      <c r="R18" s="16"/>
      <c r="S18" s="16"/>
    </row>
    <row r="19" spans="1:19">
      <c r="A19" s="5"/>
      <c r="B19" s="16">
        <v>1967</v>
      </c>
      <c r="C19" s="2">
        <v>0</v>
      </c>
      <c r="D19" s="2">
        <v>0</v>
      </c>
      <c r="E19" s="2">
        <v>0</v>
      </c>
      <c r="F19" s="2">
        <v>0</v>
      </c>
      <c r="G19" s="2">
        <v>714</v>
      </c>
      <c r="H19" s="2">
        <v>1029</v>
      </c>
      <c r="I19" s="2">
        <v>14067</v>
      </c>
      <c r="J19" s="2">
        <v>25160</v>
      </c>
      <c r="K19" s="2">
        <v>1484</v>
      </c>
      <c r="L19" s="2">
        <v>0</v>
      </c>
      <c r="M19" s="2">
        <v>0</v>
      </c>
      <c r="N19" s="2">
        <v>0</v>
      </c>
      <c r="O19" s="2">
        <f>SUM(C19:N19)</f>
        <v>42454</v>
      </c>
      <c r="P19" s="5"/>
      <c r="Q19" s="16"/>
      <c r="R19" s="16"/>
      <c r="S19" s="16"/>
    </row>
    <row r="20" spans="1:19">
      <c r="A20" s="5"/>
      <c r="B20" s="16">
        <v>1968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1440</v>
      </c>
      <c r="I20" s="2">
        <v>27884</v>
      </c>
      <c r="J20" s="2">
        <v>5732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35056</v>
      </c>
      <c r="P20" s="5"/>
      <c r="Q20" s="16"/>
      <c r="R20" s="16"/>
      <c r="S20" s="16"/>
    </row>
    <row r="21" spans="1:19">
      <c r="A21" s="5"/>
      <c r="B21" s="16">
        <v>1969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1686</v>
      </c>
      <c r="I21" s="2">
        <v>11722</v>
      </c>
      <c r="J21" s="2">
        <v>19964</v>
      </c>
      <c r="K21" s="2">
        <v>664</v>
      </c>
      <c r="L21" s="2">
        <v>0</v>
      </c>
      <c r="M21" s="2">
        <v>0</v>
      </c>
      <c r="N21" s="2">
        <v>0</v>
      </c>
      <c r="O21" s="2">
        <f>SUM(C21:N21)</f>
        <v>34036</v>
      </c>
      <c r="P21" s="5"/>
      <c r="Q21" s="16"/>
      <c r="R21" s="16"/>
      <c r="S21" s="16"/>
    </row>
    <row r="22" spans="1:19">
      <c r="A22" s="5"/>
      <c r="B22" s="16">
        <v>1970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2682</v>
      </c>
      <c r="I22" s="2">
        <v>32543</v>
      </c>
      <c r="J22" s="2">
        <v>18859</v>
      </c>
      <c r="K22" s="2">
        <v>357</v>
      </c>
      <c r="L22" s="2">
        <v>0</v>
      </c>
      <c r="M22" s="2">
        <v>0</v>
      </c>
      <c r="N22" s="2">
        <v>0</v>
      </c>
      <c r="O22" s="2">
        <f>SUM(C22:N22)</f>
        <v>54441</v>
      </c>
      <c r="P22" s="5"/>
      <c r="Q22" s="16"/>
      <c r="R22" s="16"/>
      <c r="S22" s="16"/>
    </row>
    <row r="23" spans="1:19">
      <c r="A23" s="5"/>
      <c r="B23" s="16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6"/>
      <c r="R23" s="16"/>
      <c r="S23" s="16"/>
    </row>
    <row r="24" spans="1:19">
      <c r="A24" s="5"/>
      <c r="B24" s="16">
        <v>1971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4832</v>
      </c>
      <c r="I24" s="2">
        <v>20624</v>
      </c>
      <c r="J24" s="2">
        <v>19543</v>
      </c>
      <c r="K24" s="2">
        <v>2202</v>
      </c>
      <c r="L24" s="2">
        <v>0</v>
      </c>
      <c r="M24" s="2">
        <v>0</v>
      </c>
      <c r="N24" s="2">
        <v>0</v>
      </c>
      <c r="O24" s="2">
        <f>SUM(C24:N24)</f>
        <v>47201</v>
      </c>
      <c r="P24" s="5"/>
      <c r="Q24" s="16"/>
      <c r="R24" s="16"/>
      <c r="S24" s="16"/>
    </row>
    <row r="25" spans="1:19">
      <c r="A25" s="5"/>
      <c r="B25" s="16">
        <v>1972</v>
      </c>
      <c r="C25" s="2">
        <v>0</v>
      </c>
      <c r="D25" s="2">
        <v>0</v>
      </c>
      <c r="E25" s="2">
        <v>0</v>
      </c>
      <c r="F25" s="2">
        <v>0</v>
      </c>
      <c r="G25" s="2">
        <v>442</v>
      </c>
      <c r="H25" s="2">
        <v>2662</v>
      </c>
      <c r="I25" s="2">
        <v>18039</v>
      </c>
      <c r="J25" s="2">
        <v>11171</v>
      </c>
      <c r="K25" s="2">
        <v>44</v>
      </c>
      <c r="L25" s="2">
        <v>0</v>
      </c>
      <c r="M25" s="2">
        <v>0</v>
      </c>
      <c r="N25" s="2">
        <v>0</v>
      </c>
      <c r="O25" s="2">
        <f>SUM(C25:N25)</f>
        <v>32358</v>
      </c>
      <c r="P25" s="5"/>
      <c r="Q25" s="16"/>
      <c r="R25" s="16"/>
      <c r="S25" s="16"/>
    </row>
    <row r="26" spans="1:19">
      <c r="A26" s="5"/>
      <c r="B26" s="16">
        <v>1973</v>
      </c>
      <c r="C26" s="2">
        <v>0</v>
      </c>
      <c r="D26" s="2">
        <v>0</v>
      </c>
      <c r="E26" s="2">
        <v>0</v>
      </c>
      <c r="F26" s="2">
        <v>0</v>
      </c>
      <c r="G26" s="2">
        <v>365</v>
      </c>
      <c r="H26" s="2">
        <v>4197</v>
      </c>
      <c r="I26" s="2">
        <v>12843</v>
      </c>
      <c r="J26" s="2">
        <v>11960</v>
      </c>
      <c r="K26" s="2">
        <v>841</v>
      </c>
      <c r="L26" s="2">
        <v>0</v>
      </c>
      <c r="M26" s="2">
        <v>0</v>
      </c>
      <c r="N26" s="2">
        <v>0</v>
      </c>
      <c r="O26" s="2">
        <f>SUM(C26:N26)</f>
        <v>30206</v>
      </c>
      <c r="P26" s="5"/>
      <c r="Q26" s="16"/>
      <c r="R26" s="16"/>
      <c r="S26" s="16"/>
    </row>
    <row r="27" spans="1:19">
      <c r="A27" s="5"/>
      <c r="B27" s="16">
        <v>1974</v>
      </c>
      <c r="C27" s="2">
        <v>0</v>
      </c>
      <c r="D27" s="2">
        <v>0</v>
      </c>
      <c r="E27" s="2">
        <v>0</v>
      </c>
      <c r="F27" s="2">
        <v>0</v>
      </c>
      <c r="G27" s="2">
        <v>357</v>
      </c>
      <c r="H27" s="2">
        <v>7135</v>
      </c>
      <c r="I27" s="2">
        <v>34429</v>
      </c>
      <c r="J27" s="2">
        <v>8672</v>
      </c>
      <c r="K27" s="2">
        <v>879</v>
      </c>
      <c r="L27" s="2">
        <v>0</v>
      </c>
      <c r="M27" s="2">
        <v>0</v>
      </c>
      <c r="N27" s="2">
        <v>0</v>
      </c>
      <c r="O27" s="2">
        <f>SUM(C27:N27)</f>
        <v>51472</v>
      </c>
      <c r="P27" s="5"/>
      <c r="Q27" s="16"/>
      <c r="R27" s="16"/>
      <c r="S27" s="16"/>
    </row>
    <row r="28" spans="1:19">
      <c r="A28" s="5"/>
      <c r="B28" s="16">
        <v>1975</v>
      </c>
      <c r="C28" s="2">
        <v>0</v>
      </c>
      <c r="D28" s="2">
        <v>0</v>
      </c>
      <c r="E28" s="2">
        <v>0</v>
      </c>
      <c r="F28" s="2">
        <v>184</v>
      </c>
      <c r="G28" s="2">
        <v>1978</v>
      </c>
      <c r="H28" s="2">
        <v>2227</v>
      </c>
      <c r="I28" s="2">
        <v>28948</v>
      </c>
      <c r="J28" s="2">
        <v>17433</v>
      </c>
      <c r="K28" s="2">
        <v>885</v>
      </c>
      <c r="L28" s="2">
        <v>0</v>
      </c>
      <c r="M28" s="2">
        <v>0</v>
      </c>
      <c r="N28" s="2">
        <v>0</v>
      </c>
      <c r="O28" s="2">
        <f>SUM(C28:N28)</f>
        <v>51655</v>
      </c>
      <c r="P28" s="5"/>
      <c r="Q28" s="16"/>
      <c r="R28" s="16"/>
      <c r="S28" s="16"/>
    </row>
    <row r="29" spans="1:19">
      <c r="A29" s="5"/>
      <c r="B29" s="1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6"/>
      <c r="R29" s="16"/>
      <c r="S29" s="16"/>
    </row>
    <row r="30" spans="1:19">
      <c r="A30" s="5"/>
      <c r="B30" s="16">
        <v>1976</v>
      </c>
      <c r="C30" s="2">
        <v>0</v>
      </c>
      <c r="D30" s="2">
        <v>0</v>
      </c>
      <c r="E30" s="2">
        <v>0</v>
      </c>
      <c r="F30" s="2">
        <v>0</v>
      </c>
      <c r="G30" s="2">
        <v>1482</v>
      </c>
      <c r="H30" s="2">
        <v>7870</v>
      </c>
      <c r="I30" s="2">
        <v>33092</v>
      </c>
      <c r="J30" s="2">
        <v>26075</v>
      </c>
      <c r="K30" s="2">
        <v>3273</v>
      </c>
      <c r="L30" s="2">
        <v>0</v>
      </c>
      <c r="M30" s="2">
        <v>0</v>
      </c>
      <c r="N30" s="2">
        <v>0</v>
      </c>
      <c r="O30" s="2">
        <f>SUM(C30:N30)</f>
        <v>71792</v>
      </c>
      <c r="P30" s="5"/>
      <c r="Q30" s="16"/>
      <c r="R30" s="16"/>
      <c r="S30" s="16"/>
    </row>
    <row r="31" spans="1:19">
      <c r="A31" s="5"/>
      <c r="B31" s="16">
        <v>1977</v>
      </c>
      <c r="C31" s="2">
        <v>0</v>
      </c>
      <c r="D31" s="2">
        <v>0</v>
      </c>
      <c r="E31" s="2">
        <v>0</v>
      </c>
      <c r="F31" s="2">
        <v>0</v>
      </c>
      <c r="G31" s="2">
        <v>1095</v>
      </c>
      <c r="H31" s="2">
        <v>3786</v>
      </c>
      <c r="I31" s="2">
        <v>29457</v>
      </c>
      <c r="J31" s="2">
        <v>5230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39568</v>
      </c>
      <c r="P31" s="5"/>
      <c r="Q31" s="16"/>
      <c r="R31" s="16"/>
      <c r="S31" s="16"/>
    </row>
    <row r="32" spans="1:19">
      <c r="A32" s="5"/>
      <c r="B32" s="16">
        <v>1978</v>
      </c>
      <c r="C32" s="2">
        <v>0</v>
      </c>
      <c r="D32" s="2">
        <v>0</v>
      </c>
      <c r="E32" s="2">
        <v>0</v>
      </c>
      <c r="F32" s="2">
        <v>415</v>
      </c>
      <c r="G32" s="2">
        <v>1238</v>
      </c>
      <c r="H32" s="2">
        <v>3717</v>
      </c>
      <c r="I32" s="2">
        <v>19632</v>
      </c>
      <c r="J32" s="2">
        <v>16431</v>
      </c>
      <c r="K32" s="2">
        <v>3864</v>
      </c>
      <c r="L32" s="2">
        <v>0</v>
      </c>
      <c r="M32" s="2">
        <v>0</v>
      </c>
      <c r="N32" s="2">
        <v>0</v>
      </c>
      <c r="O32" s="2">
        <f>SUM(C32:N32)</f>
        <v>45297</v>
      </c>
      <c r="P32" s="5"/>
      <c r="Q32" s="16"/>
      <c r="R32" s="16"/>
      <c r="S32" s="16"/>
    </row>
    <row r="33" spans="1:19">
      <c r="A33" s="5"/>
      <c r="B33" s="16">
        <v>1979</v>
      </c>
      <c r="C33" s="2">
        <v>0</v>
      </c>
      <c r="D33" s="2">
        <v>0</v>
      </c>
      <c r="E33" s="2">
        <v>0</v>
      </c>
      <c r="F33" s="2">
        <v>0</v>
      </c>
      <c r="G33" s="2">
        <v>534</v>
      </c>
      <c r="H33" s="2">
        <v>1458</v>
      </c>
      <c r="I33" s="2">
        <v>9679</v>
      </c>
      <c r="J33" s="2">
        <v>22245</v>
      </c>
      <c r="K33" s="2">
        <v>2374</v>
      </c>
      <c r="L33" s="2">
        <v>0</v>
      </c>
      <c r="M33" s="2">
        <v>0</v>
      </c>
      <c r="N33" s="2">
        <v>0</v>
      </c>
      <c r="O33" s="2">
        <f>SUM(C33:N33)</f>
        <v>36290</v>
      </c>
      <c r="P33" s="5"/>
      <c r="Q33" s="16"/>
      <c r="R33" s="16"/>
      <c r="S33" s="16"/>
    </row>
    <row r="34" spans="1:19">
      <c r="A34" s="5"/>
      <c r="B34" s="16">
        <v>1980</v>
      </c>
      <c r="C34" s="2">
        <v>0</v>
      </c>
      <c r="D34" s="2">
        <v>0</v>
      </c>
      <c r="E34" s="2">
        <v>0</v>
      </c>
      <c r="F34" s="2">
        <v>0</v>
      </c>
      <c r="G34" s="2">
        <v>1384</v>
      </c>
      <c r="H34" s="2">
        <v>4138</v>
      </c>
      <c r="I34" s="2">
        <v>34707</v>
      </c>
      <c r="J34" s="2">
        <v>14479</v>
      </c>
      <c r="K34" s="2">
        <v>1315</v>
      </c>
      <c r="L34" s="2">
        <v>0</v>
      </c>
      <c r="M34" s="2">
        <v>0</v>
      </c>
      <c r="N34" s="2">
        <v>0</v>
      </c>
      <c r="O34" s="2">
        <f>SUM(C34:N34)</f>
        <v>56023</v>
      </c>
      <c r="P34" s="5"/>
      <c r="Q34" s="16"/>
      <c r="R34" s="16"/>
      <c r="S34" s="16"/>
    </row>
    <row r="35" spans="1:19">
      <c r="A35" s="5"/>
      <c r="B35" s="16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6"/>
      <c r="R35" s="16"/>
      <c r="S35" s="16"/>
    </row>
    <row r="36" spans="1:19">
      <c r="A36" s="5"/>
      <c r="B36" s="16">
        <v>1981</v>
      </c>
      <c r="C36" s="2">
        <v>0</v>
      </c>
      <c r="D36" s="2">
        <v>0</v>
      </c>
      <c r="E36" s="2">
        <v>0</v>
      </c>
      <c r="F36" s="2">
        <v>0</v>
      </c>
      <c r="G36" s="2">
        <v>1523</v>
      </c>
      <c r="H36" s="2">
        <v>7884</v>
      </c>
      <c r="I36" s="2">
        <v>16697</v>
      </c>
      <c r="J36" s="2">
        <v>6573</v>
      </c>
      <c r="K36" s="2">
        <v>1387</v>
      </c>
      <c r="L36" s="2">
        <v>0</v>
      </c>
      <c r="M36" s="2">
        <v>0</v>
      </c>
      <c r="N36" s="2">
        <v>0</v>
      </c>
      <c r="O36" s="2">
        <f>SUM(C36:N36)</f>
        <v>34064</v>
      </c>
      <c r="P36" s="5"/>
      <c r="Q36" s="16"/>
      <c r="R36" s="16"/>
      <c r="S36" s="16"/>
    </row>
    <row r="37" spans="1:19">
      <c r="A37" s="5"/>
      <c r="B37" s="16">
        <v>1982</v>
      </c>
      <c r="C37" s="2">
        <v>0</v>
      </c>
      <c r="D37" s="2">
        <v>0</v>
      </c>
      <c r="E37" s="2">
        <v>0</v>
      </c>
      <c r="F37" s="2">
        <v>0</v>
      </c>
      <c r="G37" s="2">
        <v>599</v>
      </c>
      <c r="H37" s="2">
        <v>1932</v>
      </c>
      <c r="I37" s="2">
        <v>17437</v>
      </c>
      <c r="J37" s="2">
        <v>17958</v>
      </c>
      <c r="K37" s="2">
        <v>1117</v>
      </c>
      <c r="L37" s="2">
        <v>0</v>
      </c>
      <c r="M37" s="2">
        <v>0</v>
      </c>
      <c r="N37" s="2">
        <v>0</v>
      </c>
      <c r="O37" s="2">
        <f>SUM(C37:N37)</f>
        <v>39043</v>
      </c>
      <c r="P37" s="5"/>
      <c r="Q37" s="16"/>
      <c r="R37" s="16"/>
      <c r="S37" s="16"/>
    </row>
    <row r="38" spans="1:19">
      <c r="A38" s="5"/>
      <c r="B38" s="16">
        <v>1983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2731</v>
      </c>
      <c r="I38" s="2">
        <v>30434</v>
      </c>
      <c r="J38" s="2">
        <v>21899</v>
      </c>
      <c r="K38" s="2">
        <v>3626</v>
      </c>
      <c r="L38" s="2">
        <v>0</v>
      </c>
      <c r="M38" s="2">
        <v>0</v>
      </c>
      <c r="N38" s="2">
        <v>0</v>
      </c>
      <c r="O38" s="2">
        <f>SUM(C38:N38)</f>
        <v>58690</v>
      </c>
      <c r="P38" s="5"/>
      <c r="Q38" s="16"/>
      <c r="R38" s="16"/>
      <c r="S38" s="16"/>
    </row>
    <row r="39" spans="1:19">
      <c r="A39" s="5"/>
      <c r="B39" s="16">
        <v>1984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1616</v>
      </c>
      <c r="I39" s="2">
        <v>29445</v>
      </c>
      <c r="J39" s="2">
        <v>20646</v>
      </c>
      <c r="K39" s="2">
        <v>3390</v>
      </c>
      <c r="L39" s="2">
        <v>0</v>
      </c>
      <c r="M39" s="2">
        <v>0</v>
      </c>
      <c r="N39" s="2">
        <v>0</v>
      </c>
      <c r="O39" s="2">
        <f>SUM(C39:N39)</f>
        <v>55097</v>
      </c>
      <c r="P39" s="5"/>
      <c r="Q39" s="16"/>
      <c r="R39" s="16"/>
      <c r="S39" s="16"/>
    </row>
    <row r="40" spans="1:19">
      <c r="A40" s="5"/>
      <c r="B40" s="16">
        <v>1985</v>
      </c>
      <c r="C40" s="2">
        <v>0</v>
      </c>
      <c r="D40" s="2">
        <v>0</v>
      </c>
      <c r="E40" s="2">
        <v>0</v>
      </c>
      <c r="F40" s="2">
        <v>0</v>
      </c>
      <c r="G40" s="2">
        <v>760</v>
      </c>
      <c r="H40" s="2">
        <v>5613</v>
      </c>
      <c r="I40" s="2">
        <v>24264</v>
      </c>
      <c r="J40" s="2">
        <v>4310</v>
      </c>
      <c r="K40" s="2">
        <v>2255</v>
      </c>
      <c r="L40" s="2">
        <v>0</v>
      </c>
      <c r="M40" s="2">
        <v>0</v>
      </c>
      <c r="N40" s="2">
        <v>0</v>
      </c>
      <c r="O40" s="2">
        <f>SUM(C40:N40)</f>
        <v>37202</v>
      </c>
      <c r="P40" s="5"/>
      <c r="Q40" s="16"/>
      <c r="R40" s="16"/>
      <c r="S40" s="16"/>
    </row>
    <row r="41" spans="1:19">
      <c r="A41" s="5"/>
      <c r="B41" s="16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6"/>
      <c r="R41" s="16"/>
      <c r="S41" s="16"/>
    </row>
    <row r="42" spans="1:19">
      <c r="A42" s="5"/>
      <c r="B42" s="16">
        <v>1986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13163</v>
      </c>
      <c r="I42" s="2">
        <v>21426</v>
      </c>
      <c r="J42" s="2">
        <v>7541</v>
      </c>
      <c r="K42" s="2">
        <v>79</v>
      </c>
      <c r="L42" s="2">
        <v>0</v>
      </c>
      <c r="M42" s="2">
        <v>0</v>
      </c>
      <c r="N42" s="2">
        <v>0</v>
      </c>
      <c r="O42" s="2">
        <f>SUM(C42:N42)</f>
        <v>42209</v>
      </c>
      <c r="P42" s="5"/>
      <c r="Q42" s="16"/>
      <c r="R42" s="16"/>
      <c r="S42" s="16"/>
    </row>
    <row r="43" spans="1:19">
      <c r="A43" s="5"/>
      <c r="B43" s="16">
        <v>1987</v>
      </c>
      <c r="C43" s="2">
        <v>0</v>
      </c>
      <c r="D43" s="2">
        <v>0</v>
      </c>
      <c r="E43" s="2">
        <v>0</v>
      </c>
      <c r="F43" s="2">
        <v>428</v>
      </c>
      <c r="G43" s="2">
        <v>161</v>
      </c>
      <c r="H43" s="2">
        <v>7272</v>
      </c>
      <c r="I43" s="2">
        <v>23798</v>
      </c>
      <c r="J43" s="2">
        <v>11044</v>
      </c>
      <c r="K43" s="2">
        <v>914</v>
      </c>
      <c r="L43" s="2">
        <v>0</v>
      </c>
      <c r="M43" s="2">
        <v>0</v>
      </c>
      <c r="N43" s="2">
        <v>0</v>
      </c>
      <c r="O43" s="2">
        <f>SUM(C43:N43)</f>
        <v>43617</v>
      </c>
      <c r="P43" s="5"/>
      <c r="Q43" s="16"/>
      <c r="R43" s="16"/>
      <c r="S43" s="16"/>
    </row>
    <row r="44" spans="1:19">
      <c r="A44" s="5"/>
      <c r="B44" s="16">
        <v>1988</v>
      </c>
      <c r="C44" s="2">
        <v>0</v>
      </c>
      <c r="D44" s="2">
        <v>0</v>
      </c>
      <c r="E44" s="2">
        <v>0</v>
      </c>
      <c r="F44" s="2">
        <v>0</v>
      </c>
      <c r="G44" s="2">
        <v>480</v>
      </c>
      <c r="H44" s="2">
        <v>18492</v>
      </c>
      <c r="I44" s="2">
        <v>18068</v>
      </c>
      <c r="J44" s="2">
        <v>17651</v>
      </c>
      <c r="K44" s="2">
        <v>2555</v>
      </c>
      <c r="L44" s="2">
        <v>0</v>
      </c>
      <c r="M44" s="2">
        <v>0</v>
      </c>
      <c r="N44" s="2">
        <v>0</v>
      </c>
      <c r="O44" s="2">
        <f>SUM(C44:N44)</f>
        <v>57246</v>
      </c>
      <c r="P44" s="5"/>
      <c r="Q44" s="16"/>
      <c r="R44" s="16"/>
      <c r="S44" s="16"/>
    </row>
    <row r="45" spans="1:19">
      <c r="A45" s="5"/>
      <c r="B45" s="16">
        <v>1989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4908</v>
      </c>
      <c r="I45" s="2">
        <v>23098</v>
      </c>
      <c r="J45" s="2">
        <v>15491</v>
      </c>
      <c r="K45" s="2">
        <v>208</v>
      </c>
      <c r="L45" s="2">
        <v>0</v>
      </c>
      <c r="M45" s="2">
        <v>0</v>
      </c>
      <c r="N45" s="2">
        <v>0</v>
      </c>
      <c r="O45" s="2">
        <f>SUM(C45:N45)</f>
        <v>43705</v>
      </c>
      <c r="P45" s="5"/>
      <c r="Q45" s="16"/>
      <c r="R45" s="16"/>
      <c r="S45" s="16"/>
    </row>
    <row r="46" spans="1:19">
      <c r="A46" s="5"/>
      <c r="B46" s="4">
        <v>1990</v>
      </c>
      <c r="C46" s="2">
        <v>0</v>
      </c>
      <c r="D46" s="2">
        <v>0</v>
      </c>
      <c r="E46" s="2">
        <v>0</v>
      </c>
      <c r="F46" s="2">
        <v>0</v>
      </c>
      <c r="G46" s="2">
        <v>611</v>
      </c>
      <c r="H46" s="2">
        <v>4388</v>
      </c>
      <c r="I46" s="2">
        <v>24044</v>
      </c>
      <c r="J46" s="2">
        <v>20004</v>
      </c>
      <c r="K46" s="2">
        <v>6117</v>
      </c>
      <c r="L46" s="2">
        <v>0</v>
      </c>
      <c r="M46" s="2">
        <v>0</v>
      </c>
      <c r="N46" s="2">
        <v>0</v>
      </c>
      <c r="O46" s="2">
        <f>SUM(C46:N46)</f>
        <v>55164</v>
      </c>
      <c r="P46" s="5"/>
      <c r="Q46" s="16"/>
      <c r="R46" s="16"/>
      <c r="S46" s="16"/>
    </row>
    <row r="47" spans="1:19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5"/>
      <c r="Q47" s="16"/>
      <c r="R47" s="16"/>
      <c r="S47" s="16"/>
    </row>
    <row r="48" spans="1:19">
      <c r="A48" s="5"/>
      <c r="B48" s="16">
        <v>1991</v>
      </c>
      <c r="C48" s="2">
        <v>0</v>
      </c>
      <c r="D48" s="2">
        <v>0</v>
      </c>
      <c r="E48" s="2">
        <v>0</v>
      </c>
      <c r="F48" s="2">
        <v>0</v>
      </c>
      <c r="G48" s="2">
        <v>867</v>
      </c>
      <c r="H48" s="2">
        <v>10772</v>
      </c>
      <c r="I48" s="2">
        <v>22348</v>
      </c>
      <c r="J48" s="2">
        <v>9273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43260</v>
      </c>
      <c r="P48" s="5"/>
      <c r="Q48" s="16"/>
      <c r="R48" s="16"/>
      <c r="S48" s="16"/>
    </row>
    <row r="49" spans="1:19">
      <c r="A49" s="5"/>
      <c r="B49" s="16">
        <v>1992</v>
      </c>
      <c r="C49" s="2">
        <v>0</v>
      </c>
      <c r="D49" s="2">
        <v>0</v>
      </c>
      <c r="E49" s="2">
        <v>0</v>
      </c>
      <c r="F49" s="2">
        <v>0</v>
      </c>
      <c r="G49" s="16">
        <v>0</v>
      </c>
      <c r="H49" s="2">
        <v>3297</v>
      </c>
      <c r="I49" s="2">
        <v>5401</v>
      </c>
      <c r="J49" s="2">
        <v>3332</v>
      </c>
      <c r="K49" s="2">
        <v>44</v>
      </c>
      <c r="L49" s="2">
        <v>0</v>
      </c>
      <c r="M49" s="2">
        <v>0</v>
      </c>
      <c r="N49" s="2">
        <v>0</v>
      </c>
      <c r="O49" s="2">
        <f>SUM(C49:N49)</f>
        <v>12074</v>
      </c>
      <c r="P49" s="5"/>
      <c r="Q49" s="16"/>
      <c r="R49" s="16"/>
      <c r="S49" s="16"/>
    </row>
    <row r="50" spans="1:19">
      <c r="A50" s="5"/>
      <c r="B50" s="16">
        <v>1993</v>
      </c>
      <c r="C50" s="2">
        <v>0</v>
      </c>
      <c r="D50" s="2">
        <v>0</v>
      </c>
      <c r="E50" s="2">
        <v>0</v>
      </c>
      <c r="F50" s="2">
        <v>0</v>
      </c>
      <c r="G50" s="2">
        <v>726</v>
      </c>
      <c r="H50" s="2">
        <v>2823</v>
      </c>
      <c r="I50" s="2">
        <v>5881</v>
      </c>
      <c r="J50" s="2">
        <v>7541</v>
      </c>
      <c r="K50" s="2">
        <v>446</v>
      </c>
      <c r="L50" s="2">
        <v>0</v>
      </c>
      <c r="M50" s="2">
        <v>0</v>
      </c>
      <c r="N50" s="2">
        <v>0</v>
      </c>
      <c r="O50" s="2">
        <f>SUM(C50:N50)</f>
        <v>17417</v>
      </c>
      <c r="P50" s="5"/>
      <c r="Q50" s="16"/>
      <c r="R50" s="16"/>
      <c r="S50" s="16"/>
    </row>
    <row r="51" spans="1:19">
      <c r="A51" s="5"/>
      <c r="B51" s="16">
        <v>1994</v>
      </c>
      <c r="C51" s="2">
        <v>0</v>
      </c>
      <c r="D51" s="2">
        <v>0</v>
      </c>
      <c r="E51" s="2">
        <v>0</v>
      </c>
      <c r="F51" s="2">
        <v>0</v>
      </c>
      <c r="G51" s="2">
        <v>1254</v>
      </c>
      <c r="H51" s="2">
        <v>7744</v>
      </c>
      <c r="I51" s="2">
        <v>11560</v>
      </c>
      <c r="J51" s="2">
        <v>19706</v>
      </c>
      <c r="K51" s="2">
        <v>97</v>
      </c>
      <c r="L51" s="2">
        <v>0</v>
      </c>
      <c r="M51" s="2">
        <v>0</v>
      </c>
      <c r="N51" s="2">
        <v>0</v>
      </c>
      <c r="O51" s="2">
        <f>SUM(C51:N51)</f>
        <v>40361</v>
      </c>
      <c r="P51" s="2"/>
      <c r="Q51" s="2"/>
      <c r="R51" s="2"/>
      <c r="S51" s="16"/>
    </row>
    <row r="52" spans="1:19">
      <c r="A52" s="5"/>
      <c r="B52" s="16">
        <v>1995</v>
      </c>
      <c r="C52" s="2">
        <v>0</v>
      </c>
      <c r="D52" s="2">
        <v>0</v>
      </c>
      <c r="E52" s="2">
        <v>0</v>
      </c>
      <c r="F52" s="2">
        <v>0</v>
      </c>
      <c r="G52" s="2">
        <v>484</v>
      </c>
      <c r="H52" s="2">
        <v>2176</v>
      </c>
      <c r="I52" s="2">
        <v>18839</v>
      </c>
      <c r="J52" s="2">
        <v>19603</v>
      </c>
      <c r="K52" s="2">
        <v>5391</v>
      </c>
      <c r="L52" s="2">
        <v>0</v>
      </c>
      <c r="M52" s="2">
        <v>0</v>
      </c>
      <c r="N52" s="2">
        <v>0</v>
      </c>
      <c r="O52" s="2">
        <f>SUM(C52:N52)</f>
        <v>46493</v>
      </c>
      <c r="P52" s="2"/>
      <c r="Q52" s="2"/>
      <c r="R52" s="2"/>
      <c r="S52" s="16"/>
    </row>
    <row r="53" spans="1:19">
      <c r="A53" s="5"/>
      <c r="B53" s="16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6"/>
    </row>
    <row r="54" spans="1:19">
      <c r="A54" s="5"/>
      <c r="B54" s="16">
        <v>1996</v>
      </c>
      <c r="C54" s="2">
        <v>0</v>
      </c>
      <c r="D54" s="2">
        <v>0</v>
      </c>
      <c r="E54" s="2">
        <v>0</v>
      </c>
      <c r="F54" s="2">
        <v>0</v>
      </c>
      <c r="G54" s="2">
        <v>424</v>
      </c>
      <c r="H54" s="2">
        <v>13049</v>
      </c>
      <c r="I54" s="2">
        <v>17219</v>
      </c>
      <c r="J54" s="2">
        <v>14737</v>
      </c>
      <c r="K54" s="2">
        <v>1517</v>
      </c>
      <c r="L54" s="2">
        <v>0</v>
      </c>
      <c r="M54" s="2">
        <v>0</v>
      </c>
      <c r="N54" s="2">
        <v>0</v>
      </c>
      <c r="O54" s="2">
        <f t="shared" ref="O54:O68" si="0">SUM(C54:N54)</f>
        <v>46946</v>
      </c>
      <c r="P54" s="2"/>
      <c r="Q54" s="2"/>
      <c r="R54" s="2"/>
      <c r="S54" s="16"/>
    </row>
    <row r="55" spans="1:19">
      <c r="A55" s="5"/>
      <c r="B55" s="16">
        <v>1997</v>
      </c>
      <c r="C55" s="2">
        <v>0</v>
      </c>
      <c r="D55" s="2">
        <v>0</v>
      </c>
      <c r="E55" s="2">
        <v>0</v>
      </c>
      <c r="F55" s="2">
        <v>0</v>
      </c>
      <c r="G55" s="2">
        <v>607</v>
      </c>
      <c r="H55" s="2">
        <v>6514</v>
      </c>
      <c r="I55" s="2">
        <v>24679</v>
      </c>
      <c r="J55" s="2">
        <v>15204</v>
      </c>
      <c r="K55" s="2">
        <v>1827</v>
      </c>
      <c r="L55" s="2">
        <v>0</v>
      </c>
      <c r="M55" s="2">
        <v>0</v>
      </c>
      <c r="N55" s="2">
        <v>0</v>
      </c>
      <c r="O55" s="2">
        <f t="shared" si="0"/>
        <v>48831</v>
      </c>
      <c r="P55" s="2"/>
      <c r="Q55" s="2"/>
      <c r="R55" s="2"/>
      <c r="S55" s="16"/>
    </row>
    <row r="56" spans="1:19">
      <c r="A56" s="5"/>
      <c r="B56" s="16">
        <v>1998</v>
      </c>
      <c r="C56" s="2">
        <v>0</v>
      </c>
      <c r="D56" s="2">
        <v>0</v>
      </c>
      <c r="E56" s="2">
        <v>0</v>
      </c>
      <c r="F56" s="2">
        <v>0</v>
      </c>
      <c r="G56" s="2">
        <v>369</v>
      </c>
      <c r="H56" s="2">
        <v>12347</v>
      </c>
      <c r="I56" s="2">
        <v>19286</v>
      </c>
      <c r="J56" s="2">
        <v>14912</v>
      </c>
      <c r="K56" s="2">
        <v>2144</v>
      </c>
      <c r="L56" s="2">
        <v>0</v>
      </c>
      <c r="M56" s="2">
        <v>0</v>
      </c>
      <c r="N56" s="2">
        <v>0</v>
      </c>
      <c r="O56" s="2">
        <f t="shared" si="0"/>
        <v>49058</v>
      </c>
      <c r="P56" s="2"/>
      <c r="Q56" s="2"/>
      <c r="R56" s="2"/>
      <c r="S56" s="16"/>
    </row>
    <row r="57" spans="1:19">
      <c r="A57" s="5"/>
      <c r="B57" s="16">
        <v>1999</v>
      </c>
      <c r="C57" s="2">
        <v>0</v>
      </c>
      <c r="D57" s="2">
        <v>0</v>
      </c>
      <c r="E57" s="2">
        <v>0</v>
      </c>
      <c r="F57" s="2">
        <v>0</v>
      </c>
      <c r="G57" s="2">
        <v>246</v>
      </c>
      <c r="H57" s="2">
        <v>5461</v>
      </c>
      <c r="I57" s="2">
        <v>26946</v>
      </c>
      <c r="J57" s="2">
        <v>13831</v>
      </c>
      <c r="K57" s="2">
        <v>3086</v>
      </c>
      <c r="L57" s="2">
        <v>0</v>
      </c>
      <c r="M57" s="2">
        <v>0</v>
      </c>
      <c r="N57" s="2">
        <v>0</v>
      </c>
      <c r="O57" s="2">
        <f t="shared" si="0"/>
        <v>49570</v>
      </c>
      <c r="P57" s="2"/>
      <c r="Q57" s="2"/>
      <c r="R57" s="2"/>
      <c r="S57" s="16"/>
    </row>
    <row r="58" spans="1:19">
      <c r="A58" s="5"/>
      <c r="B58" s="16">
        <v>2000</v>
      </c>
      <c r="C58" s="2">
        <v>0</v>
      </c>
      <c r="D58" s="2">
        <v>0</v>
      </c>
      <c r="E58" s="2">
        <v>0</v>
      </c>
      <c r="F58" s="2">
        <v>0</v>
      </c>
      <c r="G58" s="2">
        <v>2033</v>
      </c>
      <c r="H58" s="2">
        <v>15007</v>
      </c>
      <c r="I58" s="2">
        <v>24088</v>
      </c>
      <c r="J58" s="2">
        <v>21327</v>
      </c>
      <c r="K58" s="2">
        <v>290</v>
      </c>
      <c r="L58" s="2">
        <v>0</v>
      </c>
      <c r="M58" s="2">
        <v>0</v>
      </c>
      <c r="N58" s="2">
        <v>0</v>
      </c>
      <c r="O58" s="2">
        <f t="shared" si="0"/>
        <v>62745</v>
      </c>
      <c r="P58" s="2"/>
      <c r="Q58" s="2"/>
      <c r="R58" s="2"/>
      <c r="S58" s="16"/>
    </row>
    <row r="59" spans="1:19">
      <c r="A59" s="5"/>
      <c r="B59" s="16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6"/>
    </row>
    <row r="60" spans="1:19" ht="15.75" customHeight="1">
      <c r="A60" s="5"/>
      <c r="B60" s="16">
        <v>2001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6748</v>
      </c>
      <c r="I60" s="2">
        <v>16166</v>
      </c>
      <c r="J60" s="2">
        <v>20619</v>
      </c>
      <c r="K60" s="2">
        <v>3711</v>
      </c>
      <c r="L60" s="2">
        <v>0</v>
      </c>
      <c r="M60" s="2">
        <v>0</v>
      </c>
      <c r="N60" s="2">
        <v>0</v>
      </c>
      <c r="O60" s="2">
        <f t="shared" si="0"/>
        <v>47244</v>
      </c>
      <c r="P60" s="2"/>
      <c r="Q60" s="2"/>
      <c r="R60" s="2"/>
      <c r="S60" s="16"/>
    </row>
    <row r="61" spans="1:19" ht="15.75" customHeight="1">
      <c r="A61" s="5"/>
      <c r="B61" s="16">
        <v>2002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9697</v>
      </c>
      <c r="I61" s="2">
        <v>24676</v>
      </c>
      <c r="J61" s="2">
        <v>12184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46557</v>
      </c>
      <c r="P61" s="2"/>
      <c r="Q61" s="2"/>
      <c r="R61" s="2"/>
      <c r="S61" s="16"/>
    </row>
    <row r="62" spans="1:19" ht="15.75" customHeight="1">
      <c r="A62" s="5"/>
      <c r="B62" s="16">
        <v>2003</v>
      </c>
      <c r="C62" s="2">
        <v>0</v>
      </c>
      <c r="D62" s="2">
        <v>0</v>
      </c>
      <c r="E62" s="2">
        <v>0</v>
      </c>
      <c r="F62" s="2">
        <v>0</v>
      </c>
      <c r="G62" s="2">
        <v>472</v>
      </c>
      <c r="H62" s="2">
        <v>3647</v>
      </c>
      <c r="I62" s="2">
        <v>19015</v>
      </c>
      <c r="J62" s="2">
        <v>12472</v>
      </c>
      <c r="K62" s="2">
        <v>0</v>
      </c>
      <c r="L62" s="2">
        <v>0</v>
      </c>
      <c r="M62" s="2">
        <v>0</v>
      </c>
      <c r="N62" s="2">
        <v>0</v>
      </c>
      <c r="O62" s="2">
        <f t="shared" si="0"/>
        <v>35606</v>
      </c>
      <c r="P62" s="2"/>
      <c r="Q62" s="2"/>
      <c r="R62" s="2"/>
      <c r="S62" s="16"/>
    </row>
    <row r="63" spans="1:19" ht="15.75" customHeight="1">
      <c r="A63" s="5"/>
      <c r="B63" s="16">
        <v>2004</v>
      </c>
      <c r="C63" s="2">
        <v>0</v>
      </c>
      <c r="D63" s="2">
        <v>0</v>
      </c>
      <c r="E63" s="2">
        <v>0</v>
      </c>
      <c r="F63" s="2">
        <v>0</v>
      </c>
      <c r="G63" s="2">
        <v>982</v>
      </c>
      <c r="H63" s="2">
        <v>1417</v>
      </c>
      <c r="I63" s="2">
        <v>9713</v>
      </c>
      <c r="J63" s="2">
        <v>18022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30134</v>
      </c>
      <c r="P63" s="2"/>
      <c r="Q63" s="2"/>
      <c r="R63" s="2"/>
      <c r="S63" s="16"/>
    </row>
    <row r="64" spans="1:19" ht="15.75" customHeight="1">
      <c r="A64" s="5"/>
      <c r="B64" s="16">
        <v>2005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4310</v>
      </c>
      <c r="I64" s="2">
        <v>14572</v>
      </c>
      <c r="J64" s="2">
        <v>7034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25916</v>
      </c>
      <c r="P64" s="2"/>
      <c r="Q64" s="2"/>
      <c r="R64" s="2"/>
      <c r="S64" s="16"/>
    </row>
    <row r="65" spans="1:19" ht="15.75" customHeight="1">
      <c r="A65" s="5"/>
      <c r="B65" s="16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16"/>
    </row>
    <row r="66" spans="1:19" ht="15.75" customHeight="1">
      <c r="A66" s="5"/>
      <c r="B66" s="16">
        <v>2006</v>
      </c>
      <c r="C66" s="2">
        <v>0</v>
      </c>
      <c r="D66" s="2">
        <v>0</v>
      </c>
      <c r="E66" s="2">
        <v>0</v>
      </c>
      <c r="F66" s="2">
        <v>0</v>
      </c>
      <c r="G66" s="2">
        <v>492</v>
      </c>
      <c r="H66" s="2">
        <v>4796</v>
      </c>
      <c r="I66" s="2">
        <v>13730</v>
      </c>
      <c r="J66" s="2">
        <v>8833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27851</v>
      </c>
      <c r="P66" s="2"/>
      <c r="Q66" s="2"/>
      <c r="R66" s="2"/>
      <c r="S66" s="16"/>
    </row>
    <row r="67" spans="1:19" ht="15.75" customHeight="1">
      <c r="A67" s="5"/>
      <c r="B67" s="16">
        <v>2007</v>
      </c>
      <c r="C67" s="2">
        <v>0</v>
      </c>
      <c r="D67" s="2">
        <v>0</v>
      </c>
      <c r="E67" s="2">
        <v>0</v>
      </c>
      <c r="F67" s="2">
        <v>0</v>
      </c>
      <c r="G67" s="2">
        <v>1895</v>
      </c>
      <c r="H67" s="2">
        <v>4637</v>
      </c>
      <c r="I67" s="2">
        <v>15064</v>
      </c>
      <c r="J67" s="2">
        <v>13505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35101</v>
      </c>
      <c r="P67" s="2"/>
      <c r="Q67" s="2"/>
      <c r="R67" s="2"/>
      <c r="S67" s="16"/>
    </row>
    <row r="68" spans="1:19" ht="15.75" customHeight="1">
      <c r="A68" s="5"/>
      <c r="B68" s="16">
        <v>2008</v>
      </c>
      <c r="C68" s="2">
        <v>0</v>
      </c>
      <c r="D68" s="2">
        <v>0</v>
      </c>
      <c r="E68" s="2">
        <v>0</v>
      </c>
      <c r="F68" s="2">
        <v>0</v>
      </c>
      <c r="G68" s="2">
        <v>415</v>
      </c>
      <c r="H68" s="2">
        <v>3280</v>
      </c>
      <c r="I68" s="2">
        <v>11816</v>
      </c>
      <c r="J68" s="2">
        <v>13319</v>
      </c>
      <c r="K68" s="2">
        <v>1186</v>
      </c>
      <c r="L68" s="2">
        <v>0</v>
      </c>
      <c r="M68" s="2">
        <v>0</v>
      </c>
      <c r="N68" s="2">
        <v>0</v>
      </c>
      <c r="O68" s="2">
        <f t="shared" si="0"/>
        <v>30016</v>
      </c>
      <c r="P68" s="2"/>
      <c r="Q68" s="2"/>
      <c r="R68" s="2"/>
      <c r="S68" s="16"/>
    </row>
    <row r="69" spans="1:19" ht="15.75" customHeight="1">
      <c r="A69" s="5"/>
      <c r="B69" s="16">
        <v>2009</v>
      </c>
      <c r="C69" s="2">
        <v>0</v>
      </c>
      <c r="D69" s="2">
        <v>0</v>
      </c>
      <c r="E69" s="2">
        <v>0</v>
      </c>
      <c r="F69" s="2">
        <v>0</v>
      </c>
      <c r="G69" s="2">
        <v>728</v>
      </c>
      <c r="H69" s="2">
        <v>5850</v>
      </c>
      <c r="I69" s="2">
        <v>13772</v>
      </c>
      <c r="J69" s="2">
        <v>13710</v>
      </c>
      <c r="K69" s="2">
        <v>1571</v>
      </c>
      <c r="L69" s="2">
        <v>0</v>
      </c>
      <c r="M69" s="2">
        <v>0</v>
      </c>
      <c r="N69" s="2">
        <v>0</v>
      </c>
      <c r="O69" s="2">
        <f t="shared" ref="O69" si="1">SUM(C69:N69)</f>
        <v>35631</v>
      </c>
      <c r="P69" s="2"/>
      <c r="Q69" s="2"/>
      <c r="R69" s="2"/>
      <c r="S69" s="16"/>
    </row>
    <row r="70" spans="1:19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16"/>
    </row>
    <row r="71" spans="1:19" ht="16.5" thickBot="1">
      <c r="A71" s="5"/>
      <c r="B71" s="13" t="s">
        <v>1</v>
      </c>
      <c r="C71" s="14">
        <f t="shared" ref="C71:O71" si="2">SUM(C8:C70)</f>
        <v>0</v>
      </c>
      <c r="D71" s="14">
        <f t="shared" si="2"/>
        <v>0</v>
      </c>
      <c r="E71" s="14">
        <f t="shared" si="2"/>
        <v>0</v>
      </c>
      <c r="F71" s="14">
        <f t="shared" si="2"/>
        <v>1285</v>
      </c>
      <c r="G71" s="14">
        <f t="shared" si="2"/>
        <v>34016</v>
      </c>
      <c r="H71" s="14">
        <f t="shared" si="2"/>
        <v>258546</v>
      </c>
      <c r="I71" s="14">
        <f t="shared" si="2"/>
        <v>1005957</v>
      </c>
      <c r="J71" s="14">
        <f t="shared" si="2"/>
        <v>730847</v>
      </c>
      <c r="K71" s="14">
        <f t="shared" si="2"/>
        <v>75250</v>
      </c>
      <c r="L71" s="14">
        <f t="shared" si="2"/>
        <v>401</v>
      </c>
      <c r="M71" s="14">
        <f t="shared" si="2"/>
        <v>0</v>
      </c>
      <c r="N71" s="14">
        <f t="shared" si="2"/>
        <v>0</v>
      </c>
      <c r="O71" s="14">
        <f t="shared" si="2"/>
        <v>2106302</v>
      </c>
      <c r="P71" s="7"/>
      <c r="Q71" s="16"/>
      <c r="R71" s="16"/>
      <c r="S71" s="16"/>
    </row>
    <row r="72" spans="1:19" ht="17.25" thickTop="1" thickBot="1">
      <c r="A72" s="5"/>
      <c r="B72" s="26" t="s">
        <v>2</v>
      </c>
      <c r="C72" s="27">
        <f t="shared" ref="C72:O72" si="3">AVERAGE(C8:C70)</f>
        <v>0</v>
      </c>
      <c r="D72" s="27">
        <f t="shared" si="3"/>
        <v>0</v>
      </c>
      <c r="E72" s="27">
        <f t="shared" si="3"/>
        <v>0</v>
      </c>
      <c r="F72" s="27">
        <f t="shared" si="3"/>
        <v>24.71153846153846</v>
      </c>
      <c r="G72" s="27">
        <f t="shared" si="3"/>
        <v>654.15384615384619</v>
      </c>
      <c r="H72" s="27">
        <f t="shared" si="3"/>
        <v>4972.0384615384619</v>
      </c>
      <c r="I72" s="27">
        <f t="shared" si="3"/>
        <v>19345.326923076922</v>
      </c>
      <c r="J72" s="27">
        <f t="shared" si="3"/>
        <v>14054.75</v>
      </c>
      <c r="K72" s="27">
        <f t="shared" si="3"/>
        <v>1447.1153846153845</v>
      </c>
      <c r="L72" s="27">
        <f t="shared" si="3"/>
        <v>7.7115384615384617</v>
      </c>
      <c r="M72" s="27">
        <f t="shared" si="3"/>
        <v>0</v>
      </c>
      <c r="N72" s="27">
        <f t="shared" si="3"/>
        <v>0</v>
      </c>
      <c r="O72" s="27">
        <f t="shared" si="3"/>
        <v>40505.807692307695</v>
      </c>
      <c r="P72" s="7"/>
      <c r="Q72" s="7"/>
      <c r="R72" s="16"/>
      <c r="S72" s="16"/>
    </row>
    <row r="73" spans="1:19" ht="15.75" thickTop="1">
      <c r="A73" s="34" t="s">
        <v>31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5"/>
      <c r="Q73" s="5"/>
      <c r="R73" s="5"/>
      <c r="S73" s="16"/>
    </row>
    <row r="74" spans="1:19">
      <c r="A74" s="34" t="s">
        <v>23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5"/>
      <c r="Q74" s="16"/>
      <c r="R74" s="16"/>
      <c r="S74" s="16"/>
    </row>
    <row r="75" spans="1:19">
      <c r="A75" s="34" t="s">
        <v>27</v>
      </c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5"/>
      <c r="Q75" s="16"/>
      <c r="R75" s="16"/>
      <c r="S75" s="16"/>
    </row>
    <row r="76" spans="1:19">
      <c r="A76" s="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16" t="s">
        <v>18</v>
      </c>
      <c r="P76" s="5"/>
      <c r="Q76" s="16"/>
      <c r="R76" s="16"/>
      <c r="S76" s="16"/>
    </row>
    <row r="77" spans="1:19">
      <c r="A77" s="23" t="s">
        <v>0</v>
      </c>
      <c r="B77" s="12" t="s">
        <v>3</v>
      </c>
      <c r="C77" s="12" t="s">
        <v>4</v>
      </c>
      <c r="D77" s="12" t="s">
        <v>5</v>
      </c>
      <c r="E77" s="12" t="s">
        <v>6</v>
      </c>
      <c r="F77" s="12" t="s">
        <v>7</v>
      </c>
      <c r="G77" s="12" t="s">
        <v>8</v>
      </c>
      <c r="H77" s="12" t="s">
        <v>9</v>
      </c>
      <c r="I77" s="12" t="s">
        <v>10</v>
      </c>
      <c r="J77" s="12" t="s">
        <v>11</v>
      </c>
      <c r="K77" s="12" t="s">
        <v>12</v>
      </c>
      <c r="L77" s="12" t="s">
        <v>13</v>
      </c>
      <c r="M77" s="12" t="s">
        <v>14</v>
      </c>
      <c r="N77" s="12" t="s">
        <v>15</v>
      </c>
      <c r="O77" s="13" t="s">
        <v>25</v>
      </c>
      <c r="P77" s="6"/>
      <c r="Q77" s="16"/>
      <c r="R77" s="16"/>
      <c r="S77" s="16"/>
    </row>
    <row r="78" spans="1:19">
      <c r="A78" s="11">
        <v>1958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243</v>
      </c>
      <c r="J78" s="3">
        <v>1817</v>
      </c>
      <c r="K78" s="3">
        <v>135</v>
      </c>
      <c r="L78" s="3">
        <v>0</v>
      </c>
      <c r="M78" s="3">
        <v>0</v>
      </c>
      <c r="N78" s="3">
        <f>SUM(B78:M78)</f>
        <v>2195</v>
      </c>
      <c r="O78" s="9">
        <f>N78/O8</f>
        <v>0.38596799718656583</v>
      </c>
      <c r="P78" s="5"/>
      <c r="Q78" s="16"/>
      <c r="R78" s="16"/>
      <c r="S78" s="16"/>
    </row>
    <row r="79" spans="1:19">
      <c r="A79" s="5">
        <v>1959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198</v>
      </c>
      <c r="H79" s="2">
        <v>6170</v>
      </c>
      <c r="I79" s="2">
        <v>9369</v>
      </c>
      <c r="J79" s="2">
        <v>353</v>
      </c>
      <c r="K79" s="2">
        <v>0</v>
      </c>
      <c r="L79" s="2">
        <v>0</v>
      </c>
      <c r="M79" s="2">
        <v>0</v>
      </c>
      <c r="N79" s="2">
        <f>SUM(B79:M79)</f>
        <v>16090</v>
      </c>
      <c r="O79" s="10">
        <f>N79/O9</f>
        <v>0.60974685463089284</v>
      </c>
      <c r="P79" s="5"/>
      <c r="Q79" s="16"/>
      <c r="R79" s="16"/>
      <c r="S79" s="16"/>
    </row>
    <row r="80" spans="1:19">
      <c r="A80" s="5">
        <v>1960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9272</v>
      </c>
      <c r="I80" s="2">
        <v>7254</v>
      </c>
      <c r="J80" s="2">
        <v>277</v>
      </c>
      <c r="K80" s="2">
        <v>0</v>
      </c>
      <c r="L80" s="2">
        <v>0</v>
      </c>
      <c r="M80" s="2">
        <v>0</v>
      </c>
      <c r="N80" s="2">
        <f>SUM(B80:M80)</f>
        <v>16803</v>
      </c>
      <c r="O80" s="10">
        <f>N80/O10</f>
        <v>0.63338233631120655</v>
      </c>
      <c r="P80" s="5"/>
      <c r="Q80" s="16"/>
      <c r="R80" s="16"/>
      <c r="S80" s="16"/>
    </row>
    <row r="81" spans="1:19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0"/>
      <c r="P81" s="5"/>
      <c r="Q81" s="16"/>
      <c r="R81" s="16"/>
      <c r="S81" s="16"/>
    </row>
    <row r="82" spans="1:19">
      <c r="A82" s="5">
        <v>1961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67</v>
      </c>
      <c r="H82" s="2">
        <v>6711</v>
      </c>
      <c r="I82" s="2">
        <v>6873</v>
      </c>
      <c r="J82" s="2">
        <v>1878</v>
      </c>
      <c r="K82" s="2">
        <v>0</v>
      </c>
      <c r="L82" s="2">
        <v>0</v>
      </c>
      <c r="M82" s="2">
        <v>0</v>
      </c>
      <c r="N82" s="2">
        <f>SUM(B82:M82)</f>
        <v>15529</v>
      </c>
      <c r="O82" s="10">
        <f>N82/O12</f>
        <v>0.5525744582428922</v>
      </c>
      <c r="P82" s="5"/>
      <c r="Q82" s="16"/>
      <c r="R82" s="16"/>
      <c r="S82" s="16"/>
    </row>
    <row r="83" spans="1:19">
      <c r="A83" s="5">
        <v>1962</v>
      </c>
      <c r="B83" s="2">
        <v>0</v>
      </c>
      <c r="C83" s="2">
        <v>0</v>
      </c>
      <c r="D83" s="2">
        <v>0</v>
      </c>
      <c r="E83" s="2">
        <v>0</v>
      </c>
      <c r="F83" s="2">
        <v>6</v>
      </c>
      <c r="G83" s="2">
        <v>20</v>
      </c>
      <c r="H83" s="2">
        <v>4719</v>
      </c>
      <c r="I83" s="2">
        <v>9985</v>
      </c>
      <c r="J83" s="2">
        <v>129</v>
      </c>
      <c r="K83" s="2">
        <v>0</v>
      </c>
      <c r="L83" s="2">
        <v>0</v>
      </c>
      <c r="M83" s="2">
        <v>0</v>
      </c>
      <c r="N83" s="2">
        <f>SUM(B83:M83)</f>
        <v>14859</v>
      </c>
      <c r="O83" s="10">
        <f>N83/O13</f>
        <v>0.56679127250534023</v>
      </c>
      <c r="P83" s="5"/>
      <c r="Q83" s="16"/>
      <c r="R83" s="16"/>
      <c r="S83" s="16"/>
    </row>
    <row r="84" spans="1:19">
      <c r="A84" s="5">
        <v>1963</v>
      </c>
      <c r="B84" s="2">
        <v>0</v>
      </c>
      <c r="C84" s="2">
        <v>0</v>
      </c>
      <c r="D84" s="2">
        <v>0</v>
      </c>
      <c r="E84" s="2">
        <v>10</v>
      </c>
      <c r="F84" s="2">
        <v>5</v>
      </c>
      <c r="G84" s="2">
        <v>435</v>
      </c>
      <c r="H84" s="2">
        <v>15523</v>
      </c>
      <c r="I84" s="2">
        <v>7436</v>
      </c>
      <c r="J84" s="2">
        <v>131</v>
      </c>
      <c r="K84" s="2">
        <v>0</v>
      </c>
      <c r="L84" s="2">
        <v>0</v>
      </c>
      <c r="M84" s="2">
        <v>0</v>
      </c>
      <c r="N84" s="2">
        <f>SUM(B84:M84)</f>
        <v>23540</v>
      </c>
      <c r="O84" s="10">
        <f>N84/O14</f>
        <v>0.58380040672585687</v>
      </c>
      <c r="P84" s="5"/>
      <c r="Q84" s="16"/>
      <c r="R84" s="16"/>
      <c r="S84" s="16"/>
    </row>
    <row r="85" spans="1:19">
      <c r="A85" s="5">
        <v>1964</v>
      </c>
      <c r="B85" s="2">
        <v>0</v>
      </c>
      <c r="C85" s="2">
        <v>0</v>
      </c>
      <c r="D85" s="2">
        <v>0</v>
      </c>
      <c r="E85" s="2">
        <v>0</v>
      </c>
      <c r="F85" s="2">
        <v>95</v>
      </c>
      <c r="G85" s="2">
        <v>381</v>
      </c>
      <c r="H85" s="2">
        <v>18393</v>
      </c>
      <c r="I85" s="2">
        <v>8274</v>
      </c>
      <c r="J85" s="2">
        <v>51</v>
      </c>
      <c r="K85" s="2">
        <v>0</v>
      </c>
      <c r="L85" s="2">
        <v>0</v>
      </c>
      <c r="M85" s="2">
        <v>0</v>
      </c>
      <c r="N85" s="2">
        <f>SUM(B85:M85)</f>
        <v>27194</v>
      </c>
      <c r="O85" s="10">
        <f>N85/O15</f>
        <v>0.60097237569060769</v>
      </c>
      <c r="P85" s="5"/>
      <c r="Q85" s="16"/>
      <c r="R85" s="16"/>
      <c r="S85" s="16"/>
    </row>
    <row r="86" spans="1:19">
      <c r="A86" s="5">
        <v>1965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118</v>
      </c>
      <c r="H86" s="2">
        <v>11903</v>
      </c>
      <c r="I86" s="2">
        <v>9736</v>
      </c>
      <c r="J86" s="2">
        <v>27</v>
      </c>
      <c r="K86" s="2">
        <v>0</v>
      </c>
      <c r="L86" s="2">
        <v>0</v>
      </c>
      <c r="M86" s="2">
        <v>0</v>
      </c>
      <c r="N86" s="2">
        <f>SUM(B86:M86)</f>
        <v>21784</v>
      </c>
      <c r="O86" s="10">
        <f>N86/O16</f>
        <v>0.55085217215394733</v>
      </c>
      <c r="P86" s="5"/>
      <c r="Q86" s="16"/>
      <c r="R86" s="16"/>
      <c r="S86" s="16"/>
    </row>
    <row r="87" spans="1:19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0"/>
      <c r="P87" s="5"/>
      <c r="Q87" s="16"/>
      <c r="R87" s="16"/>
      <c r="S87" s="16"/>
    </row>
    <row r="88" spans="1:19">
      <c r="A88" s="5">
        <v>1966</v>
      </c>
      <c r="B88" s="2">
        <v>0</v>
      </c>
      <c r="C88" s="2">
        <v>0</v>
      </c>
      <c r="D88" s="2">
        <v>0</v>
      </c>
      <c r="E88" s="2">
        <v>0</v>
      </c>
      <c r="F88" s="2">
        <v>1665</v>
      </c>
      <c r="G88" s="2">
        <v>1462</v>
      </c>
      <c r="H88" s="2">
        <v>14855</v>
      </c>
      <c r="I88" s="2">
        <v>4887</v>
      </c>
      <c r="J88" s="2">
        <v>46</v>
      </c>
      <c r="K88" s="2">
        <v>0</v>
      </c>
      <c r="L88" s="2">
        <v>0</v>
      </c>
      <c r="M88" s="2">
        <v>0</v>
      </c>
      <c r="N88" s="2">
        <f>SUM(B88:M88)</f>
        <v>22915</v>
      </c>
      <c r="O88" s="10">
        <f>N88/O18</f>
        <v>0.52600771279037739</v>
      </c>
      <c r="P88" s="5"/>
      <c r="Q88" s="16"/>
      <c r="R88" s="16"/>
      <c r="S88" s="16"/>
    </row>
    <row r="89" spans="1:19">
      <c r="A89" s="5">
        <v>1967</v>
      </c>
      <c r="B89" s="2">
        <v>0</v>
      </c>
      <c r="C89" s="2">
        <v>0</v>
      </c>
      <c r="D89" s="2">
        <v>0</v>
      </c>
      <c r="E89" s="2">
        <v>0</v>
      </c>
      <c r="F89" s="2">
        <v>11</v>
      </c>
      <c r="G89" s="2">
        <v>0</v>
      </c>
      <c r="H89" s="2">
        <v>7617</v>
      </c>
      <c r="I89" s="2">
        <v>15657</v>
      </c>
      <c r="J89" s="2">
        <v>599</v>
      </c>
      <c r="K89" s="2">
        <v>0</v>
      </c>
      <c r="L89" s="2">
        <v>0</v>
      </c>
      <c r="M89" s="2">
        <v>0</v>
      </c>
      <c r="N89" s="2">
        <f>SUM(B89:M89)</f>
        <v>23884</v>
      </c>
      <c r="O89" s="10">
        <f>N89/O19</f>
        <v>0.56258538653601542</v>
      </c>
      <c r="P89" s="5"/>
      <c r="Q89" s="16"/>
      <c r="R89" s="16"/>
      <c r="S89" s="16"/>
    </row>
    <row r="90" spans="1:19">
      <c r="A90" s="5">
        <v>1968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69</v>
      </c>
      <c r="H90" s="2">
        <v>17892</v>
      </c>
      <c r="I90" s="2">
        <v>1388</v>
      </c>
      <c r="J90" s="2">
        <v>0</v>
      </c>
      <c r="K90" s="2">
        <v>0</v>
      </c>
      <c r="L90" s="2">
        <v>0</v>
      </c>
      <c r="M90" s="2">
        <v>0</v>
      </c>
      <c r="N90" s="2">
        <f>SUM(B90:M90)</f>
        <v>19349</v>
      </c>
      <c r="O90" s="10">
        <f>N90/O20</f>
        <v>0.55194545869465994</v>
      </c>
      <c r="P90" s="5"/>
      <c r="Q90" s="16"/>
      <c r="R90" s="16"/>
      <c r="S90" s="16"/>
    </row>
    <row r="91" spans="1:19">
      <c r="A91" s="5">
        <v>1969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110</v>
      </c>
      <c r="H91" s="2">
        <v>4285</v>
      </c>
      <c r="I91" s="2">
        <v>11941</v>
      </c>
      <c r="J91" s="2">
        <v>33</v>
      </c>
      <c r="K91" s="2">
        <v>0</v>
      </c>
      <c r="L91" s="2">
        <v>0</v>
      </c>
      <c r="M91" s="2">
        <v>0</v>
      </c>
      <c r="N91" s="2">
        <f>SUM(B91:M91)</f>
        <v>16369</v>
      </c>
      <c r="O91" s="10">
        <f>N91/O21</f>
        <v>0.48093195440122222</v>
      </c>
      <c r="P91" s="5"/>
      <c r="Q91" s="16"/>
      <c r="R91" s="16"/>
      <c r="S91" s="16"/>
    </row>
    <row r="92" spans="1:19">
      <c r="A92" s="5">
        <v>1970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396</v>
      </c>
      <c r="H92" s="2">
        <v>22943</v>
      </c>
      <c r="I92" s="2">
        <v>11234</v>
      </c>
      <c r="J92" s="2">
        <v>40</v>
      </c>
      <c r="K92" s="2">
        <v>0</v>
      </c>
      <c r="L92" s="2">
        <v>0</v>
      </c>
      <c r="M92" s="2">
        <v>0</v>
      </c>
      <c r="N92" s="2">
        <f>SUM(B92:M92)</f>
        <v>34613</v>
      </c>
      <c r="O92" s="10">
        <f>N92/O22</f>
        <v>0.63578920299039332</v>
      </c>
      <c r="P92" s="5"/>
      <c r="Q92" s="16"/>
      <c r="R92" s="16"/>
      <c r="S92" s="16"/>
    </row>
    <row r="93" spans="1:19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/>
      <c r="P93" s="5"/>
      <c r="Q93" s="16"/>
      <c r="R93" s="16"/>
      <c r="S93" s="16"/>
    </row>
    <row r="94" spans="1:19">
      <c r="A94" s="5">
        <v>1971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1383</v>
      </c>
      <c r="H94" s="2">
        <v>10634</v>
      </c>
      <c r="I94" s="2">
        <v>10778</v>
      </c>
      <c r="J94" s="2">
        <v>611</v>
      </c>
      <c r="K94" s="2">
        <v>0</v>
      </c>
      <c r="L94" s="2">
        <v>0</v>
      </c>
      <c r="M94" s="2">
        <v>0</v>
      </c>
      <c r="N94" s="2">
        <f>SUM(B94:M94)</f>
        <v>23406</v>
      </c>
      <c r="O94" s="10">
        <f>N94/O24</f>
        <v>0.49587932459058071</v>
      </c>
      <c r="P94" s="5"/>
      <c r="Q94" s="16"/>
      <c r="R94" s="16"/>
      <c r="S94" s="16"/>
    </row>
    <row r="95" spans="1:19">
      <c r="A95" s="5">
        <v>1972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44</v>
      </c>
      <c r="H95" s="2">
        <v>9959</v>
      </c>
      <c r="I95" s="2">
        <v>6508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16511</v>
      </c>
      <c r="O95" s="10">
        <f>N95/O25</f>
        <v>0.51026021385746956</v>
      </c>
      <c r="P95" s="5"/>
      <c r="Q95" s="16"/>
      <c r="R95" s="16"/>
      <c r="S95" s="16"/>
    </row>
    <row r="96" spans="1:19">
      <c r="A96" s="5">
        <v>1973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1454</v>
      </c>
      <c r="H96" s="2">
        <v>6537</v>
      </c>
      <c r="I96" s="2">
        <v>6500</v>
      </c>
      <c r="J96" s="2">
        <v>274</v>
      </c>
      <c r="K96" s="2">
        <v>0</v>
      </c>
      <c r="L96" s="2">
        <v>0</v>
      </c>
      <c r="M96" s="2">
        <v>0</v>
      </c>
      <c r="N96" s="2">
        <f>SUM(B96:M96)</f>
        <v>14765</v>
      </c>
      <c r="O96" s="10">
        <f>N96/O26</f>
        <v>0.48881017016486789</v>
      </c>
      <c r="P96" s="5"/>
      <c r="Q96" s="16"/>
      <c r="R96" s="16"/>
      <c r="S96" s="16"/>
    </row>
    <row r="97" spans="1:19">
      <c r="A97" s="5">
        <v>1974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2856</v>
      </c>
      <c r="H97" s="2">
        <v>25124</v>
      </c>
      <c r="I97" s="2">
        <v>3849</v>
      </c>
      <c r="J97" s="2">
        <v>238</v>
      </c>
      <c r="K97" s="2">
        <v>0</v>
      </c>
      <c r="L97" s="2">
        <v>0</v>
      </c>
      <c r="M97" s="2">
        <v>0</v>
      </c>
      <c r="N97" s="2">
        <f>SUM(B97:M97)</f>
        <v>32067</v>
      </c>
      <c r="O97" s="10">
        <f>N97/O27</f>
        <v>0.62299891202984148</v>
      </c>
      <c r="P97" s="5"/>
      <c r="Q97" s="16"/>
      <c r="R97" s="16"/>
      <c r="S97" s="16"/>
    </row>
    <row r="98" spans="1:19">
      <c r="A98" s="5">
        <v>1975</v>
      </c>
      <c r="B98" s="2">
        <v>0</v>
      </c>
      <c r="C98" s="2">
        <v>0</v>
      </c>
      <c r="D98" s="2">
        <v>0</v>
      </c>
      <c r="E98" s="2">
        <v>0</v>
      </c>
      <c r="F98" s="2">
        <v>14</v>
      </c>
      <c r="G98" s="2">
        <v>0</v>
      </c>
      <c r="H98" s="2">
        <v>20860</v>
      </c>
      <c r="I98" s="2">
        <v>10911</v>
      </c>
      <c r="J98" s="2">
        <v>214</v>
      </c>
      <c r="K98" s="2">
        <v>0</v>
      </c>
      <c r="L98" s="2">
        <v>0</v>
      </c>
      <c r="M98" s="2">
        <v>0</v>
      </c>
      <c r="N98" s="2">
        <f>SUM(B98:M98)</f>
        <v>31999</v>
      </c>
      <c r="O98" s="10">
        <f>N98/O28</f>
        <v>0.61947536540509152</v>
      </c>
      <c r="P98" s="5"/>
      <c r="Q98" s="16"/>
      <c r="R98" s="16"/>
      <c r="S98" s="16"/>
    </row>
    <row r="99" spans="1:19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5"/>
      <c r="Q99" s="16"/>
      <c r="R99" s="16"/>
      <c r="S99" s="16"/>
    </row>
    <row r="100" spans="1:19">
      <c r="A100" s="5">
        <v>1976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3977</v>
      </c>
      <c r="H100" s="2">
        <v>22171</v>
      </c>
      <c r="I100" s="2">
        <v>15866</v>
      </c>
      <c r="J100" s="2">
        <v>1235</v>
      </c>
      <c r="K100" s="2">
        <v>0</v>
      </c>
      <c r="L100" s="2">
        <v>0</v>
      </c>
      <c r="M100" s="2">
        <v>0</v>
      </c>
      <c r="N100" s="2">
        <f>SUM(B100:M100)</f>
        <v>43249</v>
      </c>
      <c r="O100" s="10">
        <f>N100/O30</f>
        <v>0.6024208825495877</v>
      </c>
      <c r="P100" s="5"/>
      <c r="Q100" s="16"/>
      <c r="R100" s="16"/>
      <c r="S100" s="16"/>
    </row>
    <row r="101" spans="1:19">
      <c r="A101" s="5">
        <v>1977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6</v>
      </c>
      <c r="H101" s="2">
        <v>18109</v>
      </c>
      <c r="I101" s="2">
        <v>1510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19625</v>
      </c>
      <c r="O101" s="10">
        <f>N101/O31</f>
        <v>0.49598160129397495</v>
      </c>
      <c r="P101" s="5"/>
      <c r="Q101" s="16"/>
      <c r="R101" s="16"/>
      <c r="S101" s="16"/>
    </row>
    <row r="102" spans="1:19">
      <c r="A102" s="5">
        <v>1978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125</v>
      </c>
      <c r="H102" s="2">
        <v>10595</v>
      </c>
      <c r="I102" s="2">
        <v>8515</v>
      </c>
      <c r="J102" s="2">
        <v>1615</v>
      </c>
      <c r="K102" s="2">
        <v>0</v>
      </c>
      <c r="L102" s="2">
        <v>0</v>
      </c>
      <c r="M102" s="2">
        <v>0</v>
      </c>
      <c r="N102" s="2">
        <f>SUM(B102:M102)</f>
        <v>20850</v>
      </c>
      <c r="O102" s="10">
        <f>N102/O32</f>
        <v>0.46029538380025165</v>
      </c>
      <c r="P102" s="5"/>
      <c r="Q102" s="16"/>
      <c r="R102" s="16"/>
      <c r="S102" s="16"/>
    </row>
    <row r="103" spans="1:19">
      <c r="A103" s="5">
        <v>1979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16</v>
      </c>
      <c r="H103" s="2">
        <v>3977</v>
      </c>
      <c r="I103" s="2">
        <v>13747</v>
      </c>
      <c r="J103" s="2">
        <v>789</v>
      </c>
      <c r="K103" s="2">
        <v>0</v>
      </c>
      <c r="L103" s="2">
        <v>0</v>
      </c>
      <c r="M103" s="2">
        <v>0</v>
      </c>
      <c r="N103" s="2">
        <f>SUM(B103:M103)</f>
        <v>18529</v>
      </c>
      <c r="O103" s="10">
        <f>N103/O33</f>
        <v>0.51058142739046575</v>
      </c>
      <c r="P103" s="5"/>
      <c r="Q103" s="16"/>
      <c r="R103" s="16"/>
      <c r="S103" s="16"/>
    </row>
    <row r="104" spans="1:19">
      <c r="A104" s="5">
        <v>1980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375</v>
      </c>
      <c r="H104" s="2">
        <v>24014</v>
      </c>
      <c r="I104" s="2">
        <v>7885</v>
      </c>
      <c r="J104" s="2">
        <v>423</v>
      </c>
      <c r="K104" s="2">
        <v>0</v>
      </c>
      <c r="L104" s="2">
        <v>0</v>
      </c>
      <c r="M104" s="2">
        <v>0</v>
      </c>
      <c r="N104" s="2">
        <f>SUM(B104:M104)</f>
        <v>32697</v>
      </c>
      <c r="O104" s="10">
        <f>N104/O34</f>
        <v>0.58363529264766256</v>
      </c>
      <c r="P104" s="5"/>
      <c r="Q104" s="16"/>
      <c r="R104" s="16"/>
      <c r="S104" s="16"/>
    </row>
    <row r="105" spans="1:19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0"/>
      <c r="P105" s="5"/>
      <c r="Q105" s="16"/>
      <c r="R105" s="16"/>
      <c r="S105" s="16"/>
    </row>
    <row r="106" spans="1:19">
      <c r="A106" s="5">
        <v>1981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2642</v>
      </c>
      <c r="H106" s="2">
        <v>9056</v>
      </c>
      <c r="I106" s="2">
        <v>2411</v>
      </c>
      <c r="J106" s="2">
        <v>423</v>
      </c>
      <c r="K106" s="2">
        <v>0</v>
      </c>
      <c r="L106" s="2">
        <v>0</v>
      </c>
      <c r="M106" s="2">
        <v>0</v>
      </c>
      <c r="N106" s="2">
        <f>SUM(B106:M106)</f>
        <v>14532</v>
      </c>
      <c r="O106" s="10">
        <f>N106/O36</f>
        <v>0.4266087364960075</v>
      </c>
      <c r="P106" s="5"/>
      <c r="Q106" s="16"/>
      <c r="R106" s="16"/>
      <c r="S106" s="16"/>
    </row>
    <row r="107" spans="1:19">
      <c r="A107" s="5">
        <v>1982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2</v>
      </c>
      <c r="H107" s="2">
        <v>9505</v>
      </c>
      <c r="I107" s="2">
        <v>9899</v>
      </c>
      <c r="J107" s="2">
        <v>177</v>
      </c>
      <c r="K107" s="2">
        <v>0</v>
      </c>
      <c r="L107" s="2">
        <v>0</v>
      </c>
      <c r="M107" s="2">
        <v>0</v>
      </c>
      <c r="N107" s="2">
        <f>SUM(B107:M107)</f>
        <v>19583</v>
      </c>
      <c r="O107" s="10">
        <f>N107/O37</f>
        <v>0.50157518633301745</v>
      </c>
      <c r="P107" s="5"/>
      <c r="Q107" s="16"/>
      <c r="R107" s="16"/>
      <c r="S107" s="16"/>
    </row>
    <row r="108" spans="1:19">
      <c r="A108" s="5">
        <v>1983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177</v>
      </c>
      <c r="H108" s="2">
        <v>19573</v>
      </c>
      <c r="I108" s="2">
        <v>12072</v>
      </c>
      <c r="J108" s="2">
        <v>1487</v>
      </c>
      <c r="K108" s="2">
        <v>0</v>
      </c>
      <c r="L108" s="2">
        <v>0</v>
      </c>
      <c r="M108" s="2">
        <v>0</v>
      </c>
      <c r="N108" s="2">
        <f>SUM(B108:M108)</f>
        <v>33309</v>
      </c>
      <c r="O108" s="10">
        <f>N108/O38</f>
        <v>0.56754131879366165</v>
      </c>
      <c r="P108" s="5"/>
      <c r="Q108" s="16"/>
      <c r="R108" s="16"/>
      <c r="S108" s="16"/>
    </row>
    <row r="109" spans="1:19">
      <c r="A109" s="5">
        <v>1984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16</v>
      </c>
      <c r="H109" s="2">
        <v>19006</v>
      </c>
      <c r="I109" s="2">
        <v>12125</v>
      </c>
      <c r="J109" s="2">
        <v>1057</v>
      </c>
      <c r="K109" s="2">
        <v>0</v>
      </c>
      <c r="L109" s="2">
        <v>0</v>
      </c>
      <c r="M109" s="2">
        <v>0</v>
      </c>
      <c r="N109" s="2">
        <f>SUM(B109:M109)</f>
        <v>32204</v>
      </c>
      <c r="O109" s="10">
        <f>N109/O39</f>
        <v>0.58449643356262593</v>
      </c>
      <c r="P109" s="5"/>
      <c r="Q109" s="16"/>
      <c r="R109" s="16"/>
      <c r="S109" s="16"/>
    </row>
    <row r="110" spans="1:19">
      <c r="A110" s="5">
        <v>1985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1074</v>
      </c>
      <c r="H110" s="2">
        <v>15160</v>
      </c>
      <c r="I110" s="2">
        <v>747</v>
      </c>
      <c r="J110" s="2">
        <v>718</v>
      </c>
      <c r="K110" s="2">
        <v>0</v>
      </c>
      <c r="L110" s="2">
        <v>0</v>
      </c>
      <c r="M110" s="2">
        <v>0</v>
      </c>
      <c r="N110" s="2">
        <f>SUM(B110:M110)</f>
        <v>17699</v>
      </c>
      <c r="O110" s="10">
        <f>N110/O40</f>
        <v>0.47575399172087524</v>
      </c>
      <c r="P110" s="5"/>
      <c r="Q110" s="16"/>
      <c r="R110" s="16"/>
      <c r="S110" s="16"/>
    </row>
    <row r="111" spans="1:19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0"/>
      <c r="P111" s="5"/>
      <c r="Q111" s="16"/>
      <c r="R111" s="16"/>
      <c r="S111" s="16"/>
    </row>
    <row r="112" spans="1:19">
      <c r="A112" s="5">
        <v>1986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6268</v>
      </c>
      <c r="H112" s="2">
        <v>12337</v>
      </c>
      <c r="I112" s="2">
        <v>3038</v>
      </c>
      <c r="J112" s="2">
        <v>51</v>
      </c>
      <c r="K112" s="2">
        <v>0</v>
      </c>
      <c r="L112" s="2">
        <v>0</v>
      </c>
      <c r="M112" s="2">
        <v>0</v>
      </c>
      <c r="N112" s="2">
        <f>SUM(B112:M112)</f>
        <v>21694</v>
      </c>
      <c r="O112" s="10">
        <f>N112/O42</f>
        <v>0.51396621573598045</v>
      </c>
      <c r="P112" s="5"/>
      <c r="Q112" s="16"/>
      <c r="R112" s="16"/>
      <c r="S112" s="16"/>
    </row>
    <row r="113" spans="1:19">
      <c r="A113" s="5">
        <v>1987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2775</v>
      </c>
      <c r="H113" s="2">
        <v>15690</v>
      </c>
      <c r="I113" s="2">
        <v>5197</v>
      </c>
      <c r="J113" s="2">
        <v>166</v>
      </c>
      <c r="K113" s="2">
        <v>0</v>
      </c>
      <c r="L113" s="2">
        <v>0</v>
      </c>
      <c r="M113" s="2">
        <v>0</v>
      </c>
      <c r="N113" s="2">
        <f>SUM(B113:M113)</f>
        <v>23828</v>
      </c>
      <c r="O113" s="10">
        <f>N113/O43</f>
        <v>0.54630075429305092</v>
      </c>
      <c r="P113" s="5"/>
      <c r="Q113" s="16"/>
      <c r="R113" s="16"/>
      <c r="S113" s="16"/>
    </row>
    <row r="114" spans="1:19">
      <c r="A114" s="5">
        <v>1988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11186</v>
      </c>
      <c r="H114" s="2">
        <v>11509</v>
      </c>
      <c r="I114" s="2">
        <v>10148</v>
      </c>
      <c r="J114" s="2">
        <v>594</v>
      </c>
      <c r="K114" s="2">
        <v>0</v>
      </c>
      <c r="L114" s="2">
        <v>0</v>
      </c>
      <c r="M114" s="2">
        <v>0</v>
      </c>
      <c r="N114" s="2">
        <f>SUM(B114:M114)</f>
        <v>33437</v>
      </c>
      <c r="O114" s="10">
        <f>N114/O44</f>
        <v>0.58409321175278617</v>
      </c>
      <c r="P114" s="5"/>
      <c r="Q114" s="16"/>
      <c r="R114" s="16"/>
      <c r="S114" s="16"/>
    </row>
    <row r="115" spans="1:19">
      <c r="A115" s="5">
        <v>1989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630</v>
      </c>
      <c r="H115" s="2">
        <v>15621</v>
      </c>
      <c r="I115" s="2">
        <v>9230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25481</v>
      </c>
      <c r="O115" s="10">
        <f>N115/O45</f>
        <v>0.58302253746710908</v>
      </c>
      <c r="P115" s="5"/>
      <c r="Q115" s="16"/>
      <c r="R115" s="16"/>
      <c r="S115" s="16"/>
    </row>
    <row r="116" spans="1:19">
      <c r="A116" s="4">
        <v>1990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618</v>
      </c>
      <c r="H116" s="2">
        <v>15521</v>
      </c>
      <c r="I116" s="2">
        <v>11153</v>
      </c>
      <c r="J116" s="2">
        <v>2454</v>
      </c>
      <c r="K116" s="2">
        <v>0</v>
      </c>
      <c r="L116" s="2">
        <v>0</v>
      </c>
      <c r="M116" s="2">
        <v>0</v>
      </c>
      <c r="N116" s="2">
        <f>SUM(B116:M116)</f>
        <v>29746</v>
      </c>
      <c r="O116" s="10">
        <f>N116/O46</f>
        <v>0.53922848234355736</v>
      </c>
      <c r="P116" s="5"/>
      <c r="Q116" s="16"/>
      <c r="R116" s="16"/>
      <c r="S116" s="16"/>
    </row>
    <row r="117" spans="1:19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0"/>
      <c r="P117" s="5"/>
      <c r="Q117" s="16"/>
      <c r="R117" s="16"/>
      <c r="S117" s="16"/>
    </row>
    <row r="118" spans="1:19">
      <c r="A118" s="5">
        <v>1991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4726</v>
      </c>
      <c r="H118" s="2">
        <v>12803</v>
      </c>
      <c r="I118" s="2">
        <v>4639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22168</v>
      </c>
      <c r="O118" s="10">
        <f>N118/O48</f>
        <v>0.51243643088303281</v>
      </c>
      <c r="P118" s="5"/>
      <c r="Q118" s="16"/>
      <c r="R118" s="16"/>
      <c r="S118" s="16"/>
    </row>
    <row r="119" spans="1:19">
      <c r="A119" s="5">
        <v>1992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586</v>
      </c>
      <c r="H119" s="2">
        <v>1632</v>
      </c>
      <c r="I119" s="2">
        <v>821</v>
      </c>
      <c r="J119" s="2">
        <v>45</v>
      </c>
      <c r="K119" s="2">
        <v>0</v>
      </c>
      <c r="L119" s="2">
        <v>0</v>
      </c>
      <c r="M119" s="2">
        <v>0</v>
      </c>
      <c r="N119" s="2">
        <f>SUM(B119:M119)</f>
        <v>3084</v>
      </c>
      <c r="O119" s="10">
        <f>N119/O49</f>
        <v>0.25542487990723872</v>
      </c>
      <c r="P119" s="5"/>
      <c r="Q119" s="16"/>
      <c r="R119" s="16"/>
      <c r="S119" s="16"/>
    </row>
    <row r="120" spans="1:19">
      <c r="A120" s="5">
        <v>1993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10</v>
      </c>
      <c r="H120" s="2">
        <v>0</v>
      </c>
      <c r="I120" s="2">
        <v>1903</v>
      </c>
      <c r="J120" s="2">
        <v>97</v>
      </c>
      <c r="K120" s="2">
        <v>0</v>
      </c>
      <c r="L120" s="2">
        <v>0</v>
      </c>
      <c r="M120" s="2">
        <v>0</v>
      </c>
      <c r="N120" s="2">
        <f>SUM(B120:M120)</f>
        <v>2010</v>
      </c>
      <c r="O120" s="10">
        <f>N120/O50</f>
        <v>0.11540448986622266</v>
      </c>
      <c r="P120" s="5"/>
      <c r="Q120" s="16"/>
      <c r="R120" s="16"/>
      <c r="S120" s="16"/>
    </row>
    <row r="121" spans="1:19">
      <c r="A121" s="5">
        <v>1994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1928</v>
      </c>
      <c r="H121" s="2">
        <v>4978</v>
      </c>
      <c r="I121" s="2">
        <v>12842</v>
      </c>
      <c r="J121" s="2">
        <v>115</v>
      </c>
      <c r="K121" s="2">
        <v>0</v>
      </c>
      <c r="L121" s="2">
        <v>0</v>
      </c>
      <c r="M121" s="2">
        <v>0</v>
      </c>
      <c r="N121" s="2">
        <f>SUM(B121:M121)</f>
        <v>19863</v>
      </c>
      <c r="O121" s="10">
        <f>N121/O51</f>
        <v>0.49213349520576793</v>
      </c>
      <c r="P121" s="5"/>
      <c r="Q121" s="16"/>
      <c r="R121" s="16"/>
      <c r="S121" s="16"/>
    </row>
    <row r="122" spans="1:19">
      <c r="A122" s="5">
        <v>1995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11</v>
      </c>
      <c r="H122" s="2">
        <v>11613</v>
      </c>
      <c r="I122" s="2">
        <v>12454</v>
      </c>
      <c r="J122" s="2">
        <v>2975</v>
      </c>
      <c r="K122" s="2">
        <v>0</v>
      </c>
      <c r="L122" s="2">
        <v>0</v>
      </c>
      <c r="M122" s="2">
        <v>0</v>
      </c>
      <c r="N122" s="2">
        <f>SUM(B122:M122)</f>
        <v>27053</v>
      </c>
      <c r="O122" s="10">
        <f>N122/O52</f>
        <v>0.58187253995225086</v>
      </c>
      <c r="P122" s="5"/>
      <c r="Q122" s="16"/>
      <c r="R122" s="16"/>
      <c r="S122" s="16"/>
    </row>
    <row r="123" spans="1:19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5"/>
      <c r="Q123" s="16"/>
      <c r="R123" s="16"/>
      <c r="S123" s="16"/>
    </row>
    <row r="124" spans="1:19">
      <c r="A124" s="5">
        <v>1996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7793</v>
      </c>
      <c r="H124" s="2">
        <v>10725</v>
      </c>
      <c r="I124" s="2">
        <v>8252</v>
      </c>
      <c r="J124" s="2">
        <v>547</v>
      </c>
      <c r="K124" s="2">
        <v>0</v>
      </c>
      <c r="L124" s="2">
        <v>0</v>
      </c>
      <c r="M124" s="2">
        <v>0</v>
      </c>
      <c r="N124" s="2">
        <f t="shared" ref="N124:N134" si="4">SUM(B124:M124)</f>
        <v>27317</v>
      </c>
      <c r="O124" s="10">
        <f>N124/O54</f>
        <v>0.58188131044178415</v>
      </c>
      <c r="P124" s="5"/>
      <c r="Q124" s="16"/>
      <c r="R124" s="16"/>
      <c r="S124" s="16"/>
    </row>
    <row r="125" spans="1:19" ht="15.75" customHeight="1">
      <c r="A125" s="5">
        <v>1997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1659</v>
      </c>
      <c r="H125" s="2">
        <v>17580</v>
      </c>
      <c r="I125" s="2">
        <v>8802</v>
      </c>
      <c r="J125" s="2">
        <v>777</v>
      </c>
      <c r="K125" s="2">
        <v>0</v>
      </c>
      <c r="L125" s="2">
        <v>0</v>
      </c>
      <c r="M125" s="2">
        <v>0</v>
      </c>
      <c r="N125" s="2">
        <f t="shared" si="4"/>
        <v>28818</v>
      </c>
      <c r="O125" s="10">
        <f>N125/O55</f>
        <v>0.5901578915033483</v>
      </c>
      <c r="P125" s="5"/>
      <c r="Q125" s="16"/>
      <c r="R125" s="16"/>
      <c r="S125" s="16"/>
    </row>
    <row r="126" spans="1:19">
      <c r="A126" s="5">
        <v>1998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6715</v>
      </c>
      <c r="H126" s="2">
        <v>12267</v>
      </c>
      <c r="I126" s="2">
        <v>8609</v>
      </c>
      <c r="J126" s="2">
        <v>884</v>
      </c>
      <c r="K126" s="2">
        <v>0</v>
      </c>
      <c r="L126" s="2">
        <v>0</v>
      </c>
      <c r="M126" s="2">
        <v>0</v>
      </c>
      <c r="N126" s="2">
        <f t="shared" si="4"/>
        <v>28475</v>
      </c>
      <c r="O126" s="10">
        <f>N126/O56</f>
        <v>0.58043540299237639</v>
      </c>
      <c r="P126" s="5"/>
      <c r="Q126" s="16"/>
      <c r="R126" s="16"/>
      <c r="S126" s="16"/>
    </row>
    <row r="127" spans="1:19">
      <c r="A127" s="5">
        <v>1999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1162</v>
      </c>
      <c r="H127" s="2">
        <v>19708</v>
      </c>
      <c r="I127" s="2">
        <v>7757</v>
      </c>
      <c r="J127" s="2">
        <v>1586</v>
      </c>
      <c r="K127" s="2">
        <v>0</v>
      </c>
      <c r="L127" s="2">
        <v>0</v>
      </c>
      <c r="M127" s="2">
        <v>0</v>
      </c>
      <c r="N127" s="2">
        <f t="shared" si="4"/>
        <v>30213</v>
      </c>
      <c r="O127" s="10">
        <f>N127/O57</f>
        <v>0.60950171474682269</v>
      </c>
      <c r="P127" s="5"/>
      <c r="Q127" s="16"/>
      <c r="R127" s="16"/>
      <c r="S127" s="16"/>
    </row>
    <row r="128" spans="1:19">
      <c r="A128" s="5">
        <v>2000</v>
      </c>
      <c r="B128" s="2">
        <v>0</v>
      </c>
      <c r="C128" s="2">
        <v>0</v>
      </c>
      <c r="D128" s="2">
        <v>0</v>
      </c>
      <c r="E128" s="2">
        <v>0</v>
      </c>
      <c r="F128" s="2">
        <v>285</v>
      </c>
      <c r="G128" s="2">
        <v>9122</v>
      </c>
      <c r="H128" s="2">
        <v>16891</v>
      </c>
      <c r="I128" s="2">
        <v>13212</v>
      </c>
      <c r="J128" s="2">
        <v>163</v>
      </c>
      <c r="K128" s="2">
        <v>0</v>
      </c>
      <c r="L128" s="2">
        <v>0</v>
      </c>
      <c r="M128" s="2">
        <v>0</v>
      </c>
      <c r="N128" s="2">
        <f t="shared" si="4"/>
        <v>39673</v>
      </c>
      <c r="O128" s="10">
        <f>N128/O58</f>
        <v>0.63228942545222722</v>
      </c>
      <c r="P128" s="5"/>
      <c r="Q128" s="16"/>
      <c r="R128" s="16"/>
      <c r="S128" s="16"/>
    </row>
    <row r="129" spans="1:19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5"/>
      <c r="Q129" s="16"/>
      <c r="R129" s="16"/>
      <c r="S129" s="16"/>
    </row>
    <row r="130" spans="1:19">
      <c r="A130" s="5">
        <v>2001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2676</v>
      </c>
      <c r="H130" s="2">
        <v>8920</v>
      </c>
      <c r="I130" s="2">
        <v>13661</v>
      </c>
      <c r="J130" s="2">
        <v>1983</v>
      </c>
      <c r="K130" s="2">
        <v>0</v>
      </c>
      <c r="L130" s="2">
        <v>0</v>
      </c>
      <c r="M130" s="2">
        <v>0</v>
      </c>
      <c r="N130" s="2">
        <f t="shared" si="4"/>
        <v>27240</v>
      </c>
      <c r="O130" s="10">
        <f>N130/O60</f>
        <v>0.57658115316230629</v>
      </c>
      <c r="P130" s="5"/>
      <c r="Q130" s="16"/>
      <c r="R130" s="16"/>
      <c r="S130" s="16"/>
    </row>
    <row r="131" spans="1:19">
      <c r="A131" s="5">
        <v>2002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4529</v>
      </c>
      <c r="H131" s="2">
        <v>18064</v>
      </c>
      <c r="I131" s="2">
        <v>7973</v>
      </c>
      <c r="J131" s="2">
        <v>0</v>
      </c>
      <c r="K131" s="2">
        <v>0</v>
      </c>
      <c r="L131" s="2">
        <v>0</v>
      </c>
      <c r="M131" s="2">
        <v>0</v>
      </c>
      <c r="N131" s="2">
        <f t="shared" si="4"/>
        <v>30566</v>
      </c>
      <c r="O131" s="10">
        <f>N131/O61</f>
        <v>0.65652855639323837</v>
      </c>
      <c r="P131" s="5"/>
      <c r="Q131" s="16"/>
      <c r="R131" s="16"/>
      <c r="S131" s="16"/>
    </row>
    <row r="132" spans="1:19">
      <c r="A132" s="5">
        <v>2003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12118</v>
      </c>
      <c r="I132" s="2">
        <v>8372</v>
      </c>
      <c r="J132" s="2">
        <v>0</v>
      </c>
      <c r="K132" s="2">
        <v>0</v>
      </c>
      <c r="L132" s="2">
        <v>0</v>
      </c>
      <c r="M132" s="2">
        <v>0</v>
      </c>
      <c r="N132" s="2">
        <f t="shared" si="4"/>
        <v>20490</v>
      </c>
      <c r="O132" s="10">
        <f>N132/O62</f>
        <v>0.5754648093018031</v>
      </c>
      <c r="P132" s="5"/>
      <c r="Q132" s="16"/>
      <c r="R132" s="16"/>
      <c r="S132" s="16"/>
    </row>
    <row r="133" spans="1:19">
      <c r="A133" s="5">
        <v>2004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4043</v>
      </c>
      <c r="I133" s="2">
        <v>11413</v>
      </c>
      <c r="J133" s="2">
        <v>0</v>
      </c>
      <c r="K133" s="2">
        <v>0</v>
      </c>
      <c r="L133" s="2">
        <v>0</v>
      </c>
      <c r="M133" s="2">
        <v>0</v>
      </c>
      <c r="N133" s="2">
        <f t="shared" si="4"/>
        <v>15456</v>
      </c>
      <c r="O133" s="10">
        <f>N133/O63</f>
        <v>0.51290900643791071</v>
      </c>
      <c r="P133" s="5"/>
      <c r="Q133" s="16"/>
      <c r="R133" s="16"/>
      <c r="S133" s="16"/>
    </row>
    <row r="134" spans="1:19">
      <c r="A134" s="5">
        <v>2005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1394</v>
      </c>
      <c r="H134" s="2">
        <v>7353</v>
      </c>
      <c r="I134" s="2">
        <v>3293</v>
      </c>
      <c r="J134" s="2">
        <v>0</v>
      </c>
      <c r="K134" s="2">
        <v>0</v>
      </c>
      <c r="L134" s="2">
        <v>0</v>
      </c>
      <c r="M134" s="2">
        <v>0</v>
      </c>
      <c r="N134" s="2">
        <f t="shared" si="4"/>
        <v>12040</v>
      </c>
      <c r="O134" s="10">
        <f>N134/O64</f>
        <v>0.46457786695477699</v>
      </c>
      <c r="P134" s="5"/>
      <c r="Q134" s="16"/>
      <c r="R134" s="16"/>
      <c r="S134" s="16"/>
    </row>
    <row r="135" spans="1:19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5"/>
      <c r="Q135" s="16"/>
      <c r="R135" s="16"/>
      <c r="S135" s="16"/>
    </row>
    <row r="136" spans="1:19">
      <c r="A136" s="5">
        <v>2006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1601</v>
      </c>
      <c r="H136" s="2">
        <v>7310</v>
      </c>
      <c r="I136" s="2">
        <v>5699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14610</v>
      </c>
      <c r="O136" s="10">
        <f>N136/O66</f>
        <v>0.52457721446267636</v>
      </c>
      <c r="P136" s="5"/>
      <c r="Q136" s="16"/>
      <c r="R136" s="16"/>
      <c r="S136" s="16"/>
    </row>
    <row r="137" spans="1:19">
      <c r="A137" s="5">
        <v>2007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196</v>
      </c>
      <c r="H137" s="2">
        <v>8735</v>
      </c>
      <c r="I137" s="2">
        <v>8233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17164</v>
      </c>
      <c r="O137" s="10">
        <f>N137/O67</f>
        <v>0.48898891769465258</v>
      </c>
      <c r="P137" s="5"/>
      <c r="Q137" s="16"/>
      <c r="R137" s="16"/>
      <c r="S137" s="16"/>
    </row>
    <row r="138" spans="1:19">
      <c r="A138" s="5">
        <v>2008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163</v>
      </c>
      <c r="H138" s="2">
        <v>5715</v>
      </c>
      <c r="I138" s="2">
        <v>7388</v>
      </c>
      <c r="J138" s="2">
        <v>125</v>
      </c>
      <c r="K138" s="2">
        <v>0</v>
      </c>
      <c r="L138" s="2">
        <v>0</v>
      </c>
      <c r="M138" s="2">
        <v>0</v>
      </c>
      <c r="N138" s="2">
        <f>SUM(B138:M138)</f>
        <v>13391</v>
      </c>
      <c r="O138" s="10">
        <f>N138/O68</f>
        <v>0.44612873134328357</v>
      </c>
      <c r="P138" s="5"/>
      <c r="Q138" s="16"/>
      <c r="R138" s="16"/>
      <c r="S138" s="16"/>
    </row>
    <row r="139" spans="1:19">
      <c r="A139" s="5">
        <v>2009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888</v>
      </c>
      <c r="H139" s="2">
        <v>7343</v>
      </c>
      <c r="I139" s="2">
        <v>8020</v>
      </c>
      <c r="J139" s="2">
        <v>562</v>
      </c>
      <c r="K139" s="2">
        <v>0</v>
      </c>
      <c r="L139" s="2">
        <v>0</v>
      </c>
      <c r="M139" s="2">
        <v>0</v>
      </c>
      <c r="N139" s="2">
        <f>SUM(B139:M139)</f>
        <v>16813</v>
      </c>
      <c r="O139" s="10">
        <f>N139/O69</f>
        <v>0.47186438775223821</v>
      </c>
      <c r="P139" s="5"/>
      <c r="Q139" s="16"/>
      <c r="R139" s="16"/>
      <c r="S139" s="16"/>
    </row>
    <row r="140" spans="1:19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5"/>
      <c r="Q140" s="16"/>
      <c r="R140" s="16"/>
      <c r="S140" s="16"/>
    </row>
    <row r="141" spans="1:19" ht="16.5" thickBot="1">
      <c r="A141" s="13" t="s">
        <v>1</v>
      </c>
      <c r="B141" s="14">
        <f t="shared" ref="B141:N141" si="5">SUM(B78:B140)</f>
        <v>0</v>
      </c>
      <c r="C141" s="14">
        <f t="shared" si="5"/>
        <v>0</v>
      </c>
      <c r="D141" s="14">
        <f t="shared" si="5"/>
        <v>0</v>
      </c>
      <c r="E141" s="14">
        <f t="shared" si="5"/>
        <v>10</v>
      </c>
      <c r="F141" s="14">
        <f t="shared" si="5"/>
        <v>2081</v>
      </c>
      <c r="G141" s="14">
        <f t="shared" si="5"/>
        <v>84039</v>
      </c>
      <c r="H141" s="14">
        <f t="shared" si="5"/>
        <v>623039</v>
      </c>
      <c r="I141" s="14">
        <f t="shared" si="5"/>
        <v>419709</v>
      </c>
      <c r="J141" s="14">
        <f t="shared" si="5"/>
        <v>27766</v>
      </c>
      <c r="K141" s="14">
        <f t="shared" si="5"/>
        <v>135</v>
      </c>
      <c r="L141" s="14">
        <f t="shared" si="5"/>
        <v>0</v>
      </c>
      <c r="M141" s="14">
        <f t="shared" si="5"/>
        <v>0</v>
      </c>
      <c r="N141" s="14">
        <f t="shared" si="5"/>
        <v>1156779</v>
      </c>
      <c r="O141" s="15">
        <f>N141/O71</f>
        <v>0.54919902274222787</v>
      </c>
      <c r="P141" s="7"/>
      <c r="Q141" s="7"/>
      <c r="R141" s="16"/>
      <c r="S141" s="16"/>
    </row>
    <row r="142" spans="1:19" ht="17.25" thickTop="1" thickBot="1">
      <c r="A142" s="26" t="s">
        <v>2</v>
      </c>
      <c r="B142" s="27">
        <f t="shared" ref="B142:O142" si="6">AVERAGE(B78:B140)</f>
        <v>0</v>
      </c>
      <c r="C142" s="27">
        <f t="shared" si="6"/>
        <v>0</v>
      </c>
      <c r="D142" s="27">
        <f t="shared" si="6"/>
        <v>0</v>
      </c>
      <c r="E142" s="27">
        <f t="shared" si="6"/>
        <v>0.19230769230769232</v>
      </c>
      <c r="F142" s="27">
        <f t="shared" si="6"/>
        <v>40.019230769230766</v>
      </c>
      <c r="G142" s="27">
        <f t="shared" si="6"/>
        <v>1616.1346153846155</v>
      </c>
      <c r="H142" s="27">
        <f t="shared" si="6"/>
        <v>11981.51923076923</v>
      </c>
      <c r="I142" s="27">
        <f t="shared" si="6"/>
        <v>8071.3269230769229</v>
      </c>
      <c r="J142" s="27">
        <f t="shared" si="6"/>
        <v>533.96153846153845</v>
      </c>
      <c r="K142" s="27">
        <f t="shared" si="6"/>
        <v>2.5961538461538463</v>
      </c>
      <c r="L142" s="27">
        <f t="shared" si="6"/>
        <v>0</v>
      </c>
      <c r="M142" s="27">
        <f t="shared" si="6"/>
        <v>0</v>
      </c>
      <c r="N142" s="27">
        <f t="shared" si="6"/>
        <v>22245.75</v>
      </c>
      <c r="O142" s="28">
        <f t="shared" si="6"/>
        <v>0.53121983183735366</v>
      </c>
      <c r="P142" s="5"/>
      <c r="Q142" s="7"/>
      <c r="R142" s="16"/>
      <c r="S142" s="16"/>
    </row>
    <row r="143" spans="1:19" ht="15.75" thickTop="1">
      <c r="A143" s="35" t="s">
        <v>31</v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5"/>
      <c r="Q143" s="5"/>
      <c r="R143" s="5"/>
      <c r="S143" s="16"/>
    </row>
    <row r="144" spans="1:19">
      <c r="A144" s="34" t="s">
        <v>28</v>
      </c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5"/>
      <c r="Q144" s="16"/>
      <c r="R144" s="16"/>
      <c r="S144" s="16"/>
    </row>
    <row r="145" spans="1:19">
      <c r="A145" s="34" t="s">
        <v>27</v>
      </c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5"/>
      <c r="P145" s="5"/>
      <c r="Q145" s="16"/>
      <c r="R145" s="16"/>
      <c r="S145" s="16"/>
    </row>
    <row r="146" spans="1:19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2" t="s">
        <v>20</v>
      </c>
      <c r="P146" s="5"/>
      <c r="Q146" s="16"/>
      <c r="R146" s="16"/>
      <c r="S146" s="16"/>
    </row>
    <row r="147" spans="1:19">
      <c r="A147" s="23" t="s">
        <v>0</v>
      </c>
      <c r="B147" s="12" t="s">
        <v>3</v>
      </c>
      <c r="C147" s="12" t="s">
        <v>4</v>
      </c>
      <c r="D147" s="12" t="s">
        <v>5</v>
      </c>
      <c r="E147" s="12" t="s">
        <v>6</v>
      </c>
      <c r="F147" s="12" t="s">
        <v>7</v>
      </c>
      <c r="G147" s="12" t="s">
        <v>8</v>
      </c>
      <c r="H147" s="12" t="s">
        <v>9</v>
      </c>
      <c r="I147" s="12" t="s">
        <v>10</v>
      </c>
      <c r="J147" s="12" t="s">
        <v>11</v>
      </c>
      <c r="K147" s="12" t="s">
        <v>12</v>
      </c>
      <c r="L147" s="12" t="s">
        <v>13</v>
      </c>
      <c r="M147" s="12" t="s">
        <v>14</v>
      </c>
      <c r="N147" s="12" t="s">
        <v>16</v>
      </c>
      <c r="O147" s="15" t="s">
        <v>25</v>
      </c>
      <c r="P147" s="24" t="s">
        <v>21</v>
      </c>
      <c r="Q147" s="16"/>
      <c r="R147" s="16"/>
      <c r="S147" s="16"/>
    </row>
    <row r="148" spans="1:19">
      <c r="A148" s="11">
        <v>1958</v>
      </c>
      <c r="B148" s="3">
        <f t="shared" ref="B148:M148" si="7">C8-B78</f>
        <v>0</v>
      </c>
      <c r="C148" s="3">
        <f t="shared" si="7"/>
        <v>0</v>
      </c>
      <c r="D148" s="3">
        <f t="shared" si="7"/>
        <v>0</v>
      </c>
      <c r="E148" s="3">
        <f t="shared" si="7"/>
        <v>0</v>
      </c>
      <c r="F148" s="3">
        <f t="shared" si="7"/>
        <v>0</v>
      </c>
      <c r="G148" s="3">
        <f t="shared" si="7"/>
        <v>0</v>
      </c>
      <c r="H148" s="3">
        <f t="shared" si="7"/>
        <v>1035</v>
      </c>
      <c r="I148" s="3">
        <f t="shared" si="7"/>
        <v>576</v>
      </c>
      <c r="J148" s="3">
        <f t="shared" si="7"/>
        <v>1615</v>
      </c>
      <c r="K148" s="3">
        <f t="shared" si="7"/>
        <v>266</v>
      </c>
      <c r="L148" s="3">
        <f t="shared" si="7"/>
        <v>0</v>
      </c>
      <c r="M148" s="3">
        <f t="shared" si="7"/>
        <v>0</v>
      </c>
      <c r="N148" s="3">
        <f>SUM(B148:M148)</f>
        <v>3492</v>
      </c>
      <c r="O148" s="9">
        <f>N148/O8</f>
        <v>0.61403200281343417</v>
      </c>
      <c r="P148" s="25">
        <f>O148+O78</f>
        <v>1</v>
      </c>
      <c r="Q148" s="16"/>
      <c r="R148" s="16"/>
      <c r="S148" s="16"/>
    </row>
    <row r="149" spans="1:19">
      <c r="A149" s="5">
        <v>1959</v>
      </c>
      <c r="B149" s="2">
        <f t="shared" ref="B149:M149" si="8">C9-B79</f>
        <v>0</v>
      </c>
      <c r="C149" s="2">
        <f t="shared" si="8"/>
        <v>0</v>
      </c>
      <c r="D149" s="2">
        <f t="shared" si="8"/>
        <v>0</v>
      </c>
      <c r="E149" s="2">
        <f t="shared" si="8"/>
        <v>0</v>
      </c>
      <c r="F149" s="2">
        <f t="shared" si="8"/>
        <v>865</v>
      </c>
      <c r="G149" s="2">
        <f t="shared" si="8"/>
        <v>1030</v>
      </c>
      <c r="H149" s="2">
        <f t="shared" si="8"/>
        <v>3551</v>
      </c>
      <c r="I149" s="2">
        <f t="shared" si="8"/>
        <v>3636</v>
      </c>
      <c r="J149" s="2">
        <f t="shared" si="8"/>
        <v>1216</v>
      </c>
      <c r="K149" s="2">
        <f t="shared" si="8"/>
        <v>0</v>
      </c>
      <c r="L149" s="2">
        <f t="shared" si="8"/>
        <v>0</v>
      </c>
      <c r="M149" s="2">
        <f t="shared" si="8"/>
        <v>0</v>
      </c>
      <c r="N149" s="2">
        <f>SUM(B149:M149)</f>
        <v>10298</v>
      </c>
      <c r="O149" s="10">
        <f>N149/O9</f>
        <v>0.39025314536910716</v>
      </c>
      <c r="P149" s="25">
        <f>O149+O79</f>
        <v>1</v>
      </c>
      <c r="Q149" s="16"/>
      <c r="R149" s="16"/>
      <c r="S149" s="16"/>
    </row>
    <row r="150" spans="1:19">
      <c r="A150" s="5">
        <v>1960</v>
      </c>
      <c r="B150" s="2">
        <f t="shared" ref="B150:M150" si="9">C10-B80</f>
        <v>0</v>
      </c>
      <c r="C150" s="2">
        <f t="shared" si="9"/>
        <v>0</v>
      </c>
      <c r="D150" s="2">
        <f t="shared" si="9"/>
        <v>0</v>
      </c>
      <c r="E150" s="2">
        <f t="shared" si="9"/>
        <v>0</v>
      </c>
      <c r="F150" s="2">
        <f t="shared" si="9"/>
        <v>0</v>
      </c>
      <c r="G150" s="2">
        <f t="shared" si="9"/>
        <v>966</v>
      </c>
      <c r="H150" s="2">
        <f t="shared" si="9"/>
        <v>4041</v>
      </c>
      <c r="I150" s="2">
        <f t="shared" si="9"/>
        <v>3917</v>
      </c>
      <c r="J150" s="2">
        <f t="shared" si="9"/>
        <v>802</v>
      </c>
      <c r="K150" s="2">
        <f t="shared" si="9"/>
        <v>0</v>
      </c>
      <c r="L150" s="2">
        <f t="shared" si="9"/>
        <v>0</v>
      </c>
      <c r="M150" s="2">
        <f t="shared" si="9"/>
        <v>0</v>
      </c>
      <c r="N150" s="2">
        <f>SUM(B150:M150)</f>
        <v>9726</v>
      </c>
      <c r="O150" s="10">
        <f>N150/O10</f>
        <v>0.36661766368879339</v>
      </c>
      <c r="P150" s="25">
        <f>O150+O80</f>
        <v>1</v>
      </c>
      <c r="Q150" s="16"/>
      <c r="R150" s="16"/>
      <c r="S150" s="16"/>
    </row>
    <row r="151" spans="1:19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25"/>
      <c r="Q151" s="16"/>
      <c r="R151" s="16"/>
      <c r="S151" s="16"/>
    </row>
    <row r="152" spans="1:19">
      <c r="A152" s="5">
        <v>1961</v>
      </c>
      <c r="B152" s="2">
        <f t="shared" ref="B152:M152" si="10">C12-B82</f>
        <v>0</v>
      </c>
      <c r="C152" s="2">
        <f t="shared" si="10"/>
        <v>0</v>
      </c>
      <c r="D152" s="2">
        <f t="shared" si="10"/>
        <v>0</v>
      </c>
      <c r="E152" s="2">
        <f t="shared" si="10"/>
        <v>0</v>
      </c>
      <c r="F152" s="2">
        <f t="shared" si="10"/>
        <v>0</v>
      </c>
      <c r="G152" s="2">
        <f t="shared" si="10"/>
        <v>871</v>
      </c>
      <c r="H152" s="2">
        <f t="shared" si="10"/>
        <v>4458</v>
      </c>
      <c r="I152" s="2">
        <f t="shared" si="10"/>
        <v>5581</v>
      </c>
      <c r="J152" s="2">
        <f t="shared" si="10"/>
        <v>1664</v>
      </c>
      <c r="K152" s="2">
        <f t="shared" si="10"/>
        <v>0</v>
      </c>
      <c r="L152" s="2">
        <f t="shared" si="10"/>
        <v>0</v>
      </c>
      <c r="M152" s="2">
        <f t="shared" si="10"/>
        <v>0</v>
      </c>
      <c r="N152" s="2">
        <f>SUM(B152:M152)</f>
        <v>12574</v>
      </c>
      <c r="O152" s="10">
        <f>N152/O12</f>
        <v>0.4474255417571078</v>
      </c>
      <c r="P152" s="25">
        <f>O152+O82</f>
        <v>1</v>
      </c>
      <c r="Q152" s="16"/>
      <c r="R152" s="16"/>
      <c r="S152" s="16"/>
    </row>
    <row r="153" spans="1:19">
      <c r="A153" s="5">
        <v>1962</v>
      </c>
      <c r="B153" s="2">
        <f t="shared" ref="B153:M153" si="11">C13-B83</f>
        <v>0</v>
      </c>
      <c r="C153" s="2">
        <f t="shared" si="11"/>
        <v>0</v>
      </c>
      <c r="D153" s="2">
        <f t="shared" si="11"/>
        <v>0</v>
      </c>
      <c r="E153" s="2">
        <f t="shared" si="11"/>
        <v>0</v>
      </c>
      <c r="F153" s="2">
        <f t="shared" si="11"/>
        <v>532</v>
      </c>
      <c r="G153" s="2">
        <f t="shared" si="11"/>
        <v>1232</v>
      </c>
      <c r="H153" s="2">
        <f t="shared" si="11"/>
        <v>4405</v>
      </c>
      <c r="I153" s="2">
        <f t="shared" si="11"/>
        <v>4381</v>
      </c>
      <c r="J153" s="2">
        <f t="shared" si="11"/>
        <v>807</v>
      </c>
      <c r="K153" s="2">
        <f t="shared" si="11"/>
        <v>0</v>
      </c>
      <c r="L153" s="2">
        <f t="shared" si="11"/>
        <v>0</v>
      </c>
      <c r="M153" s="2">
        <f t="shared" si="11"/>
        <v>0</v>
      </c>
      <c r="N153" s="2">
        <f>SUM(B153:M153)</f>
        <v>11357</v>
      </c>
      <c r="O153" s="10">
        <f>N153/O13</f>
        <v>0.43320872749465977</v>
      </c>
      <c r="P153" s="25">
        <f>O153+O83</f>
        <v>1</v>
      </c>
      <c r="Q153" s="16"/>
      <c r="R153" s="16"/>
      <c r="S153" s="16"/>
    </row>
    <row r="154" spans="1:19">
      <c r="A154" s="5">
        <v>1963</v>
      </c>
      <c r="B154" s="2">
        <f t="shared" ref="B154:M154" si="12">C14-B84</f>
        <v>0</v>
      </c>
      <c r="C154" s="2">
        <f t="shared" si="12"/>
        <v>0</v>
      </c>
      <c r="D154" s="2">
        <f t="shared" si="12"/>
        <v>0</v>
      </c>
      <c r="E154" s="2">
        <f t="shared" si="12"/>
        <v>248</v>
      </c>
      <c r="F154" s="2">
        <f t="shared" si="12"/>
        <v>903</v>
      </c>
      <c r="G154" s="2">
        <f t="shared" si="12"/>
        <v>2467</v>
      </c>
      <c r="H154" s="2">
        <f t="shared" si="12"/>
        <v>6890</v>
      </c>
      <c r="I154" s="2">
        <f t="shared" si="12"/>
        <v>5472</v>
      </c>
      <c r="J154" s="2">
        <f t="shared" si="12"/>
        <v>802</v>
      </c>
      <c r="K154" s="2">
        <f t="shared" si="12"/>
        <v>0</v>
      </c>
      <c r="L154" s="2">
        <f t="shared" si="12"/>
        <v>0</v>
      </c>
      <c r="M154" s="2">
        <f t="shared" si="12"/>
        <v>0</v>
      </c>
      <c r="N154" s="2">
        <f>SUM(B154:M154)</f>
        <v>16782</v>
      </c>
      <c r="O154" s="10">
        <f>N154/O14</f>
        <v>0.41619959327414313</v>
      </c>
      <c r="P154" s="25">
        <f>O154+O84</f>
        <v>1</v>
      </c>
      <c r="Q154" s="16"/>
      <c r="R154" s="16"/>
      <c r="S154" s="16"/>
    </row>
    <row r="155" spans="1:19">
      <c r="A155" s="5">
        <v>1964</v>
      </c>
      <c r="B155" s="2">
        <f t="shared" ref="B155:M155" si="13">C15-B85</f>
        <v>0</v>
      </c>
      <c r="C155" s="2">
        <f t="shared" si="13"/>
        <v>0</v>
      </c>
      <c r="D155" s="2">
        <f t="shared" si="13"/>
        <v>0</v>
      </c>
      <c r="E155" s="2">
        <f t="shared" si="13"/>
        <v>0</v>
      </c>
      <c r="F155" s="2">
        <f t="shared" si="13"/>
        <v>1387</v>
      </c>
      <c r="G155" s="2">
        <f t="shared" si="13"/>
        <v>3380</v>
      </c>
      <c r="H155" s="2">
        <f t="shared" si="13"/>
        <v>7005</v>
      </c>
      <c r="I155" s="2">
        <f t="shared" si="13"/>
        <v>5317</v>
      </c>
      <c r="J155" s="2">
        <f t="shared" si="13"/>
        <v>967</v>
      </c>
      <c r="K155" s="2">
        <f t="shared" si="13"/>
        <v>0</v>
      </c>
      <c r="L155" s="2">
        <f t="shared" si="13"/>
        <v>0</v>
      </c>
      <c r="M155" s="2">
        <f t="shared" si="13"/>
        <v>0</v>
      </c>
      <c r="N155" s="2">
        <f>SUM(B155:M155)</f>
        <v>18056</v>
      </c>
      <c r="O155" s="10">
        <f>N155/O15</f>
        <v>0.39902762430939226</v>
      </c>
      <c r="P155" s="25">
        <f>O155+O85</f>
        <v>1</v>
      </c>
      <c r="Q155" s="16"/>
      <c r="R155" s="16"/>
      <c r="S155" s="16"/>
    </row>
    <row r="156" spans="1:19">
      <c r="A156" s="5">
        <v>1965</v>
      </c>
      <c r="B156" s="2">
        <f t="shared" ref="B156:M156" si="14">C16-B86</f>
        <v>0</v>
      </c>
      <c r="C156" s="2">
        <f t="shared" si="14"/>
        <v>0</v>
      </c>
      <c r="D156" s="2">
        <f t="shared" si="14"/>
        <v>0</v>
      </c>
      <c r="E156" s="2">
        <f t="shared" si="14"/>
        <v>0</v>
      </c>
      <c r="F156" s="2">
        <f t="shared" si="14"/>
        <v>0</v>
      </c>
      <c r="G156" s="2">
        <f t="shared" si="14"/>
        <v>2203</v>
      </c>
      <c r="H156" s="2">
        <f t="shared" si="14"/>
        <v>8096</v>
      </c>
      <c r="I156" s="2">
        <f t="shared" si="14"/>
        <v>6988</v>
      </c>
      <c r="J156" s="2">
        <f t="shared" si="14"/>
        <v>475</v>
      </c>
      <c r="K156" s="2">
        <f t="shared" si="14"/>
        <v>0</v>
      </c>
      <c r="L156" s="2">
        <f t="shared" si="14"/>
        <v>0</v>
      </c>
      <c r="M156" s="2">
        <f t="shared" si="14"/>
        <v>0</v>
      </c>
      <c r="N156" s="2">
        <f>SUM(B156:M156)</f>
        <v>17762</v>
      </c>
      <c r="O156" s="10">
        <f>N156/O16</f>
        <v>0.44914782784605267</v>
      </c>
      <c r="P156" s="25">
        <f>O156+O86</f>
        <v>1</v>
      </c>
      <c r="Q156" s="16"/>
      <c r="R156" s="16"/>
      <c r="S156" s="16"/>
    </row>
    <row r="157" spans="1:19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0"/>
      <c r="P157" s="25"/>
      <c r="Q157" s="16"/>
      <c r="R157" s="16"/>
      <c r="S157" s="16"/>
    </row>
    <row r="158" spans="1:19">
      <c r="A158" s="5">
        <v>1966</v>
      </c>
      <c r="B158" s="2">
        <f t="shared" ref="B158:M158" si="15">C18-B88</f>
        <v>0</v>
      </c>
      <c r="C158" s="2">
        <f t="shared" si="15"/>
        <v>0</v>
      </c>
      <c r="D158" s="2">
        <f t="shared" si="15"/>
        <v>0</v>
      </c>
      <c r="E158" s="2">
        <f t="shared" si="15"/>
        <v>0</v>
      </c>
      <c r="F158" s="2">
        <f t="shared" si="15"/>
        <v>2841</v>
      </c>
      <c r="G158" s="2">
        <f t="shared" si="15"/>
        <v>3286</v>
      </c>
      <c r="H158" s="2">
        <f t="shared" si="15"/>
        <v>7782</v>
      </c>
      <c r="I158" s="2">
        <f t="shared" si="15"/>
        <v>5687</v>
      </c>
      <c r="J158" s="2">
        <f t="shared" si="15"/>
        <v>1053</v>
      </c>
      <c r="K158" s="2">
        <f t="shared" si="15"/>
        <v>0</v>
      </c>
      <c r="L158" s="2">
        <f t="shared" si="15"/>
        <v>0</v>
      </c>
      <c r="M158" s="2">
        <f t="shared" si="15"/>
        <v>0</v>
      </c>
      <c r="N158" s="2">
        <f>SUM(B158:M158)</f>
        <v>20649</v>
      </c>
      <c r="O158" s="10">
        <f>N158/O18</f>
        <v>0.47399228720962261</v>
      </c>
      <c r="P158" s="25">
        <f>O158+O88</f>
        <v>1</v>
      </c>
      <c r="Q158" s="16"/>
      <c r="R158" s="16"/>
      <c r="S158" s="16"/>
    </row>
    <row r="159" spans="1:19">
      <c r="A159" s="5">
        <v>1967</v>
      </c>
      <c r="B159" s="2">
        <f t="shared" ref="B159:M159" si="16">C19-B89</f>
        <v>0</v>
      </c>
      <c r="C159" s="2">
        <f t="shared" si="16"/>
        <v>0</v>
      </c>
      <c r="D159" s="2">
        <f t="shared" si="16"/>
        <v>0</v>
      </c>
      <c r="E159" s="2">
        <f t="shared" si="16"/>
        <v>0</v>
      </c>
      <c r="F159" s="2">
        <f t="shared" si="16"/>
        <v>703</v>
      </c>
      <c r="G159" s="2">
        <f t="shared" si="16"/>
        <v>1029</v>
      </c>
      <c r="H159" s="2">
        <f t="shared" si="16"/>
        <v>6450</v>
      </c>
      <c r="I159" s="2">
        <f t="shared" si="16"/>
        <v>9503</v>
      </c>
      <c r="J159" s="2">
        <f t="shared" si="16"/>
        <v>885</v>
      </c>
      <c r="K159" s="2">
        <f t="shared" si="16"/>
        <v>0</v>
      </c>
      <c r="L159" s="2">
        <f t="shared" si="16"/>
        <v>0</v>
      </c>
      <c r="M159" s="2">
        <f t="shared" si="16"/>
        <v>0</v>
      </c>
      <c r="N159" s="2">
        <f>SUM(B159:M159)</f>
        <v>18570</v>
      </c>
      <c r="O159" s="10">
        <f>N159/O19</f>
        <v>0.43741461346398453</v>
      </c>
      <c r="P159" s="25">
        <f>O159+O89</f>
        <v>1</v>
      </c>
      <c r="Q159" s="16"/>
      <c r="R159" s="16"/>
      <c r="S159" s="16"/>
    </row>
    <row r="160" spans="1:19">
      <c r="A160" s="5">
        <v>1968</v>
      </c>
      <c r="B160" s="2">
        <f t="shared" ref="B160:M160" si="17">C20-B90</f>
        <v>0</v>
      </c>
      <c r="C160" s="2">
        <f t="shared" si="17"/>
        <v>0</v>
      </c>
      <c r="D160" s="2">
        <f t="shared" si="17"/>
        <v>0</v>
      </c>
      <c r="E160" s="2">
        <f t="shared" si="17"/>
        <v>0</v>
      </c>
      <c r="F160" s="2">
        <f t="shared" si="17"/>
        <v>0</v>
      </c>
      <c r="G160" s="2">
        <f t="shared" si="17"/>
        <v>1371</v>
      </c>
      <c r="H160" s="2">
        <f t="shared" si="17"/>
        <v>9992</v>
      </c>
      <c r="I160" s="2">
        <f t="shared" si="17"/>
        <v>4344</v>
      </c>
      <c r="J160" s="2">
        <f t="shared" si="17"/>
        <v>0</v>
      </c>
      <c r="K160" s="2">
        <f t="shared" si="17"/>
        <v>0</v>
      </c>
      <c r="L160" s="2">
        <f t="shared" si="17"/>
        <v>0</v>
      </c>
      <c r="M160" s="2">
        <f t="shared" si="17"/>
        <v>0</v>
      </c>
      <c r="N160" s="2">
        <f>SUM(B160:M160)</f>
        <v>15707</v>
      </c>
      <c r="O160" s="10">
        <f>N160/O20</f>
        <v>0.44805454130534</v>
      </c>
      <c r="P160" s="25">
        <f>O160+O90</f>
        <v>1</v>
      </c>
      <c r="Q160" s="16"/>
      <c r="R160" s="16"/>
      <c r="S160" s="16"/>
    </row>
    <row r="161" spans="1:19">
      <c r="A161" s="5">
        <v>1969</v>
      </c>
      <c r="B161" s="2">
        <f t="shared" ref="B161:M161" si="18">C21-B91</f>
        <v>0</v>
      </c>
      <c r="C161" s="2">
        <f t="shared" si="18"/>
        <v>0</v>
      </c>
      <c r="D161" s="2">
        <f t="shared" si="18"/>
        <v>0</v>
      </c>
      <c r="E161" s="2">
        <f t="shared" si="18"/>
        <v>0</v>
      </c>
      <c r="F161" s="2">
        <f t="shared" si="18"/>
        <v>0</v>
      </c>
      <c r="G161" s="2">
        <f t="shared" si="18"/>
        <v>1576</v>
      </c>
      <c r="H161" s="2">
        <f t="shared" si="18"/>
        <v>7437</v>
      </c>
      <c r="I161" s="2">
        <f t="shared" si="18"/>
        <v>8023</v>
      </c>
      <c r="J161" s="2">
        <f t="shared" si="18"/>
        <v>631</v>
      </c>
      <c r="K161" s="2">
        <f t="shared" si="18"/>
        <v>0</v>
      </c>
      <c r="L161" s="2">
        <f t="shared" si="18"/>
        <v>0</v>
      </c>
      <c r="M161" s="2">
        <f t="shared" si="18"/>
        <v>0</v>
      </c>
      <c r="N161" s="2">
        <f>SUM(B161:M161)</f>
        <v>17667</v>
      </c>
      <c r="O161" s="10">
        <f>N161/O21</f>
        <v>0.51906804559877773</v>
      </c>
      <c r="P161" s="25">
        <f>O161+O91</f>
        <v>1</v>
      </c>
      <c r="Q161" s="16"/>
      <c r="R161" s="16"/>
      <c r="S161" s="16"/>
    </row>
    <row r="162" spans="1:19">
      <c r="A162" s="5">
        <v>1970</v>
      </c>
      <c r="B162" s="2">
        <f t="shared" ref="B162:M162" si="19">C22-B92</f>
        <v>0</v>
      </c>
      <c r="C162" s="2">
        <f t="shared" si="19"/>
        <v>0</v>
      </c>
      <c r="D162" s="2">
        <f t="shared" si="19"/>
        <v>0</v>
      </c>
      <c r="E162" s="2">
        <f t="shared" si="19"/>
        <v>0</v>
      </c>
      <c r="F162" s="2">
        <f t="shared" si="19"/>
        <v>0</v>
      </c>
      <c r="G162" s="2">
        <f t="shared" si="19"/>
        <v>2286</v>
      </c>
      <c r="H162" s="2">
        <f t="shared" si="19"/>
        <v>9600</v>
      </c>
      <c r="I162" s="2">
        <f t="shared" si="19"/>
        <v>7625</v>
      </c>
      <c r="J162" s="2">
        <f t="shared" si="19"/>
        <v>317</v>
      </c>
      <c r="K162" s="2">
        <f t="shared" si="19"/>
        <v>0</v>
      </c>
      <c r="L162" s="2">
        <f t="shared" si="19"/>
        <v>0</v>
      </c>
      <c r="M162" s="2">
        <f t="shared" si="19"/>
        <v>0</v>
      </c>
      <c r="N162" s="2">
        <f>SUM(B162:M162)</f>
        <v>19828</v>
      </c>
      <c r="O162" s="10">
        <f>N162/O22</f>
        <v>0.36421079700960673</v>
      </c>
      <c r="P162" s="25">
        <f>O162+O92</f>
        <v>1</v>
      </c>
      <c r="Q162" s="16"/>
      <c r="R162" s="16"/>
      <c r="S162" s="16"/>
    </row>
    <row r="163" spans="1:19">
      <c r="A163" s="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0"/>
      <c r="P163" s="25"/>
      <c r="Q163" s="16"/>
      <c r="R163" s="16"/>
      <c r="S163" s="16"/>
    </row>
    <row r="164" spans="1:19">
      <c r="A164" s="5">
        <v>1971</v>
      </c>
      <c r="B164" s="2">
        <f t="shared" ref="B164:M164" si="20">C24-B94</f>
        <v>0</v>
      </c>
      <c r="C164" s="2">
        <f t="shared" si="20"/>
        <v>0</v>
      </c>
      <c r="D164" s="2">
        <f t="shared" si="20"/>
        <v>0</v>
      </c>
      <c r="E164" s="2">
        <f t="shared" si="20"/>
        <v>0</v>
      </c>
      <c r="F164" s="2">
        <f t="shared" si="20"/>
        <v>0</v>
      </c>
      <c r="G164" s="2">
        <f t="shared" si="20"/>
        <v>3449</v>
      </c>
      <c r="H164" s="2">
        <f t="shared" si="20"/>
        <v>9990</v>
      </c>
      <c r="I164" s="2">
        <f t="shared" si="20"/>
        <v>8765</v>
      </c>
      <c r="J164" s="2">
        <f t="shared" si="20"/>
        <v>1591</v>
      </c>
      <c r="K164" s="2">
        <f t="shared" si="20"/>
        <v>0</v>
      </c>
      <c r="L164" s="2">
        <f t="shared" si="20"/>
        <v>0</v>
      </c>
      <c r="M164" s="2">
        <f t="shared" si="20"/>
        <v>0</v>
      </c>
      <c r="N164" s="2">
        <f>SUM(B164:M164)</f>
        <v>23795</v>
      </c>
      <c r="O164" s="10">
        <f>N164/O24</f>
        <v>0.50412067540941929</v>
      </c>
      <c r="P164" s="25">
        <f>O164+O94</f>
        <v>1</v>
      </c>
      <c r="Q164" s="16"/>
      <c r="R164" s="16"/>
      <c r="S164" s="16"/>
    </row>
    <row r="165" spans="1:19">
      <c r="A165" s="5">
        <v>1972</v>
      </c>
      <c r="B165" s="2">
        <f t="shared" ref="B165:M165" si="21">C25-B95</f>
        <v>0</v>
      </c>
      <c r="C165" s="2">
        <f t="shared" si="21"/>
        <v>0</v>
      </c>
      <c r="D165" s="2">
        <f t="shared" si="21"/>
        <v>0</v>
      </c>
      <c r="E165" s="2">
        <f t="shared" si="21"/>
        <v>0</v>
      </c>
      <c r="F165" s="2">
        <f t="shared" si="21"/>
        <v>442</v>
      </c>
      <c r="G165" s="2">
        <f t="shared" si="21"/>
        <v>2618</v>
      </c>
      <c r="H165" s="2">
        <f t="shared" si="21"/>
        <v>8080</v>
      </c>
      <c r="I165" s="2">
        <f t="shared" si="21"/>
        <v>4663</v>
      </c>
      <c r="J165" s="2">
        <f t="shared" si="21"/>
        <v>44</v>
      </c>
      <c r="K165" s="2">
        <f t="shared" si="21"/>
        <v>0</v>
      </c>
      <c r="L165" s="2">
        <f t="shared" si="21"/>
        <v>0</v>
      </c>
      <c r="M165" s="2">
        <f t="shared" si="21"/>
        <v>0</v>
      </c>
      <c r="N165" s="2">
        <f>SUM(B165:M165)</f>
        <v>15847</v>
      </c>
      <c r="O165" s="10">
        <f>N165/O25</f>
        <v>0.48973978614253044</v>
      </c>
      <c r="P165" s="25">
        <f>O165+O95</f>
        <v>1</v>
      </c>
      <c r="Q165" s="16"/>
      <c r="R165" s="16"/>
      <c r="S165" s="16"/>
    </row>
    <row r="166" spans="1:19">
      <c r="A166" s="5">
        <v>1973</v>
      </c>
      <c r="B166" s="2">
        <f t="shared" ref="B166:M166" si="22">C26-B96</f>
        <v>0</v>
      </c>
      <c r="C166" s="2">
        <f t="shared" si="22"/>
        <v>0</v>
      </c>
      <c r="D166" s="2">
        <f t="shared" si="22"/>
        <v>0</v>
      </c>
      <c r="E166" s="2">
        <f t="shared" si="22"/>
        <v>0</v>
      </c>
      <c r="F166" s="2">
        <f t="shared" si="22"/>
        <v>365</v>
      </c>
      <c r="G166" s="2">
        <f t="shared" si="22"/>
        <v>2743</v>
      </c>
      <c r="H166" s="2">
        <f t="shared" si="22"/>
        <v>6306</v>
      </c>
      <c r="I166" s="2">
        <f t="shared" si="22"/>
        <v>5460</v>
      </c>
      <c r="J166" s="2">
        <f t="shared" si="22"/>
        <v>567</v>
      </c>
      <c r="K166" s="2">
        <f t="shared" si="22"/>
        <v>0</v>
      </c>
      <c r="L166" s="2">
        <f t="shared" si="22"/>
        <v>0</v>
      </c>
      <c r="M166" s="2">
        <f t="shared" si="22"/>
        <v>0</v>
      </c>
      <c r="N166" s="2">
        <f>SUM(B166:M166)</f>
        <v>15441</v>
      </c>
      <c r="O166" s="10">
        <f>N166/O26</f>
        <v>0.51118982983513206</v>
      </c>
      <c r="P166" s="25">
        <f>O166+O96</f>
        <v>1</v>
      </c>
      <c r="Q166" s="16"/>
      <c r="R166" s="16"/>
      <c r="S166" s="16"/>
    </row>
    <row r="167" spans="1:19">
      <c r="A167" s="5">
        <v>1974</v>
      </c>
      <c r="B167" s="2">
        <f t="shared" ref="B167:M167" si="23">C27-B97</f>
        <v>0</v>
      </c>
      <c r="C167" s="2">
        <f t="shared" si="23"/>
        <v>0</v>
      </c>
      <c r="D167" s="2">
        <f t="shared" si="23"/>
        <v>0</v>
      </c>
      <c r="E167" s="2">
        <f t="shared" si="23"/>
        <v>0</v>
      </c>
      <c r="F167" s="2">
        <f t="shared" si="23"/>
        <v>357</v>
      </c>
      <c r="G167" s="2">
        <f t="shared" si="23"/>
        <v>4279</v>
      </c>
      <c r="H167" s="2">
        <f t="shared" si="23"/>
        <v>9305</v>
      </c>
      <c r="I167" s="2">
        <f t="shared" si="23"/>
        <v>4823</v>
      </c>
      <c r="J167" s="2">
        <f t="shared" si="23"/>
        <v>641</v>
      </c>
      <c r="K167" s="2">
        <f t="shared" si="23"/>
        <v>0</v>
      </c>
      <c r="L167" s="2">
        <f t="shared" si="23"/>
        <v>0</v>
      </c>
      <c r="M167" s="2">
        <f t="shared" si="23"/>
        <v>0</v>
      </c>
      <c r="N167" s="2">
        <f>SUM(B167:M167)</f>
        <v>19405</v>
      </c>
      <c r="O167" s="10">
        <f>N167/O27</f>
        <v>0.37700108797015852</v>
      </c>
      <c r="P167" s="25">
        <f>O167+O97</f>
        <v>1</v>
      </c>
      <c r="Q167" s="16"/>
      <c r="R167" s="16"/>
      <c r="S167" s="16"/>
    </row>
    <row r="168" spans="1:19">
      <c r="A168" s="5">
        <v>1975</v>
      </c>
      <c r="B168" s="2">
        <f t="shared" ref="B168:M168" si="24">C28-B98</f>
        <v>0</v>
      </c>
      <c r="C168" s="2">
        <f t="shared" si="24"/>
        <v>0</v>
      </c>
      <c r="D168" s="2">
        <f t="shared" si="24"/>
        <v>0</v>
      </c>
      <c r="E168" s="2">
        <f t="shared" si="24"/>
        <v>184</v>
      </c>
      <c r="F168" s="2">
        <f t="shared" si="24"/>
        <v>1964</v>
      </c>
      <c r="G168" s="2">
        <f t="shared" si="24"/>
        <v>2227</v>
      </c>
      <c r="H168" s="2">
        <f t="shared" si="24"/>
        <v>8088</v>
      </c>
      <c r="I168" s="2">
        <f t="shared" si="24"/>
        <v>6522</v>
      </c>
      <c r="J168" s="2">
        <f t="shared" si="24"/>
        <v>671</v>
      </c>
      <c r="K168" s="2">
        <f t="shared" si="24"/>
        <v>0</v>
      </c>
      <c r="L168" s="2">
        <f t="shared" si="24"/>
        <v>0</v>
      </c>
      <c r="M168" s="2">
        <f t="shared" si="24"/>
        <v>0</v>
      </c>
      <c r="N168" s="2">
        <f>SUM(B168:M168)</f>
        <v>19656</v>
      </c>
      <c r="O168" s="10">
        <f>N168/O28</f>
        <v>0.38052463459490854</v>
      </c>
      <c r="P168" s="25">
        <f>O168+O98</f>
        <v>1</v>
      </c>
      <c r="Q168" s="16"/>
      <c r="R168" s="16"/>
      <c r="S168" s="16"/>
    </row>
    <row r="169" spans="1:19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0"/>
      <c r="P169" s="25"/>
      <c r="Q169" s="16"/>
      <c r="R169" s="16"/>
      <c r="S169" s="16"/>
    </row>
    <row r="170" spans="1:19">
      <c r="A170" s="5">
        <v>1976</v>
      </c>
      <c r="B170" s="2">
        <f t="shared" ref="B170:M170" si="25">C30-B100</f>
        <v>0</v>
      </c>
      <c r="C170" s="2">
        <f t="shared" si="25"/>
        <v>0</v>
      </c>
      <c r="D170" s="2">
        <f t="shared" si="25"/>
        <v>0</v>
      </c>
      <c r="E170" s="2">
        <f t="shared" si="25"/>
        <v>0</v>
      </c>
      <c r="F170" s="2">
        <f t="shared" si="25"/>
        <v>1482</v>
      </c>
      <c r="G170" s="2">
        <f t="shared" si="25"/>
        <v>3893</v>
      </c>
      <c r="H170" s="2">
        <f t="shared" si="25"/>
        <v>10921</v>
      </c>
      <c r="I170" s="2">
        <f t="shared" si="25"/>
        <v>10209</v>
      </c>
      <c r="J170" s="2">
        <f t="shared" si="25"/>
        <v>2038</v>
      </c>
      <c r="K170" s="2">
        <f t="shared" si="25"/>
        <v>0</v>
      </c>
      <c r="L170" s="2">
        <f t="shared" si="25"/>
        <v>0</v>
      </c>
      <c r="M170" s="2">
        <f t="shared" si="25"/>
        <v>0</v>
      </c>
      <c r="N170" s="2">
        <f>SUM(B170:M170)</f>
        <v>28543</v>
      </c>
      <c r="O170" s="10">
        <f>N170/O30</f>
        <v>0.3975791174504123</v>
      </c>
      <c r="P170" s="25">
        <f>O170+O100</f>
        <v>1</v>
      </c>
      <c r="Q170" s="16"/>
      <c r="R170" s="16"/>
      <c r="S170" s="16"/>
    </row>
    <row r="171" spans="1:19">
      <c r="A171" s="5">
        <v>1977</v>
      </c>
      <c r="B171" s="2">
        <f t="shared" ref="B171:M171" si="26">C31-B101</f>
        <v>0</v>
      </c>
      <c r="C171" s="2">
        <f t="shared" si="26"/>
        <v>0</v>
      </c>
      <c r="D171" s="2">
        <f t="shared" si="26"/>
        <v>0</v>
      </c>
      <c r="E171" s="2">
        <f t="shared" si="26"/>
        <v>0</v>
      </c>
      <c r="F171" s="2">
        <f t="shared" si="26"/>
        <v>1095</v>
      </c>
      <c r="G171" s="2">
        <f t="shared" si="26"/>
        <v>3780</v>
      </c>
      <c r="H171" s="2">
        <f t="shared" si="26"/>
        <v>11348</v>
      </c>
      <c r="I171" s="2">
        <f t="shared" si="26"/>
        <v>3720</v>
      </c>
      <c r="J171" s="2">
        <f t="shared" si="26"/>
        <v>0</v>
      </c>
      <c r="K171" s="2">
        <f t="shared" si="26"/>
        <v>0</v>
      </c>
      <c r="L171" s="2">
        <f t="shared" si="26"/>
        <v>0</v>
      </c>
      <c r="M171" s="2">
        <f t="shared" si="26"/>
        <v>0</v>
      </c>
      <c r="N171" s="2">
        <f>SUM(B171:M171)</f>
        <v>19943</v>
      </c>
      <c r="O171" s="10">
        <f>N171/O31</f>
        <v>0.50401839870602505</v>
      </c>
      <c r="P171" s="25">
        <f>O171+O101</f>
        <v>1</v>
      </c>
      <c r="Q171" s="16"/>
      <c r="R171" s="16"/>
      <c r="S171" s="16"/>
    </row>
    <row r="172" spans="1:19">
      <c r="A172" s="5">
        <v>1978</v>
      </c>
      <c r="B172" s="2">
        <f t="shared" ref="B172:M172" si="27">C32-B102</f>
        <v>0</v>
      </c>
      <c r="C172" s="2">
        <f t="shared" si="27"/>
        <v>0</v>
      </c>
      <c r="D172" s="2">
        <f t="shared" si="27"/>
        <v>0</v>
      </c>
      <c r="E172" s="2">
        <f t="shared" si="27"/>
        <v>415</v>
      </c>
      <c r="F172" s="2">
        <f t="shared" si="27"/>
        <v>1238</v>
      </c>
      <c r="G172" s="2">
        <f t="shared" si="27"/>
        <v>3592</v>
      </c>
      <c r="H172" s="2">
        <f t="shared" si="27"/>
        <v>9037</v>
      </c>
      <c r="I172" s="2">
        <f t="shared" si="27"/>
        <v>7916</v>
      </c>
      <c r="J172" s="2">
        <f t="shared" si="27"/>
        <v>2249</v>
      </c>
      <c r="K172" s="2">
        <f t="shared" si="27"/>
        <v>0</v>
      </c>
      <c r="L172" s="2">
        <f t="shared" si="27"/>
        <v>0</v>
      </c>
      <c r="M172" s="2">
        <f t="shared" si="27"/>
        <v>0</v>
      </c>
      <c r="N172" s="2">
        <f>SUM(B172:M172)</f>
        <v>24447</v>
      </c>
      <c r="O172" s="10">
        <f>N172/O32</f>
        <v>0.5397046161997483</v>
      </c>
      <c r="P172" s="25">
        <f>O172+O102</f>
        <v>1</v>
      </c>
      <c r="Q172" s="16"/>
      <c r="R172" s="16"/>
      <c r="S172" s="16"/>
    </row>
    <row r="173" spans="1:19">
      <c r="A173" s="5">
        <v>1979</v>
      </c>
      <c r="B173" s="2">
        <f t="shared" ref="B173:M173" si="28">C33-B103</f>
        <v>0</v>
      </c>
      <c r="C173" s="2">
        <f t="shared" si="28"/>
        <v>0</v>
      </c>
      <c r="D173" s="2">
        <f t="shared" si="28"/>
        <v>0</v>
      </c>
      <c r="E173" s="2">
        <f t="shared" si="28"/>
        <v>0</v>
      </c>
      <c r="F173" s="2">
        <f t="shared" si="28"/>
        <v>534</v>
      </c>
      <c r="G173" s="2">
        <f t="shared" si="28"/>
        <v>1442</v>
      </c>
      <c r="H173" s="2">
        <f t="shared" si="28"/>
        <v>5702</v>
      </c>
      <c r="I173" s="2">
        <f t="shared" si="28"/>
        <v>8498</v>
      </c>
      <c r="J173" s="2">
        <f t="shared" si="28"/>
        <v>1585</v>
      </c>
      <c r="K173" s="2">
        <f t="shared" si="28"/>
        <v>0</v>
      </c>
      <c r="L173" s="2">
        <f t="shared" si="28"/>
        <v>0</v>
      </c>
      <c r="M173" s="2">
        <f t="shared" si="28"/>
        <v>0</v>
      </c>
      <c r="N173" s="2">
        <f>SUM(B173:M173)</f>
        <v>17761</v>
      </c>
      <c r="O173" s="10">
        <f>N173/O33</f>
        <v>0.48941857260953431</v>
      </c>
      <c r="P173" s="25">
        <f>O173+O103</f>
        <v>1</v>
      </c>
      <c r="Q173" s="16"/>
      <c r="R173" s="16"/>
      <c r="S173" s="16"/>
    </row>
    <row r="174" spans="1:19">
      <c r="A174" s="5">
        <v>1980</v>
      </c>
      <c r="B174" s="2">
        <f t="shared" ref="B174:M174" si="29">C34-B104</f>
        <v>0</v>
      </c>
      <c r="C174" s="2">
        <f t="shared" si="29"/>
        <v>0</v>
      </c>
      <c r="D174" s="2">
        <f t="shared" si="29"/>
        <v>0</v>
      </c>
      <c r="E174" s="2">
        <f t="shared" si="29"/>
        <v>0</v>
      </c>
      <c r="F174" s="2">
        <f t="shared" si="29"/>
        <v>1384</v>
      </c>
      <c r="G174" s="2">
        <f t="shared" si="29"/>
        <v>3763</v>
      </c>
      <c r="H174" s="2">
        <f t="shared" si="29"/>
        <v>10693</v>
      </c>
      <c r="I174" s="2">
        <f t="shared" si="29"/>
        <v>6594</v>
      </c>
      <c r="J174" s="2">
        <f t="shared" si="29"/>
        <v>892</v>
      </c>
      <c r="K174" s="2">
        <f t="shared" si="29"/>
        <v>0</v>
      </c>
      <c r="L174" s="2">
        <f t="shared" si="29"/>
        <v>0</v>
      </c>
      <c r="M174" s="2">
        <f t="shared" si="29"/>
        <v>0</v>
      </c>
      <c r="N174" s="2">
        <f>SUM(B174:M174)</f>
        <v>23326</v>
      </c>
      <c r="O174" s="10">
        <f>N174/O34</f>
        <v>0.41636470735233744</v>
      </c>
      <c r="P174" s="25">
        <f>O174+O104</f>
        <v>1</v>
      </c>
      <c r="Q174" s="16"/>
      <c r="R174" s="16"/>
      <c r="S174" s="16"/>
    </row>
    <row r="175" spans="1:19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25"/>
      <c r="Q175" s="16"/>
      <c r="R175" s="16"/>
      <c r="S175" s="16"/>
    </row>
    <row r="176" spans="1:19">
      <c r="A176" s="5">
        <v>1981</v>
      </c>
      <c r="B176" s="2">
        <f t="shared" ref="B176:M176" si="30">C36-B106</f>
        <v>0</v>
      </c>
      <c r="C176" s="2">
        <f t="shared" si="30"/>
        <v>0</v>
      </c>
      <c r="D176" s="2">
        <f t="shared" si="30"/>
        <v>0</v>
      </c>
      <c r="E176" s="2">
        <f t="shared" si="30"/>
        <v>0</v>
      </c>
      <c r="F176" s="2">
        <f t="shared" si="30"/>
        <v>1523</v>
      </c>
      <c r="G176" s="2">
        <f t="shared" si="30"/>
        <v>5242</v>
      </c>
      <c r="H176" s="2">
        <f t="shared" si="30"/>
        <v>7641</v>
      </c>
      <c r="I176" s="2">
        <f t="shared" si="30"/>
        <v>4162</v>
      </c>
      <c r="J176" s="2">
        <f t="shared" si="30"/>
        <v>964</v>
      </c>
      <c r="K176" s="2">
        <f t="shared" si="30"/>
        <v>0</v>
      </c>
      <c r="L176" s="2">
        <f t="shared" si="30"/>
        <v>0</v>
      </c>
      <c r="M176" s="2">
        <f t="shared" si="30"/>
        <v>0</v>
      </c>
      <c r="N176" s="2">
        <f>SUM(B176:M176)</f>
        <v>19532</v>
      </c>
      <c r="O176" s="10">
        <f>N176/O36</f>
        <v>0.5733912635039925</v>
      </c>
      <c r="P176" s="25">
        <f>O176+O106</f>
        <v>1</v>
      </c>
      <c r="Q176" s="16"/>
      <c r="R176" s="16"/>
      <c r="S176" s="16"/>
    </row>
    <row r="177" spans="1:19">
      <c r="A177" s="5">
        <v>1982</v>
      </c>
      <c r="B177" s="2">
        <f t="shared" ref="B177:M177" si="31">C37-B107</f>
        <v>0</v>
      </c>
      <c r="C177" s="2">
        <f t="shared" si="31"/>
        <v>0</v>
      </c>
      <c r="D177" s="2">
        <f t="shared" si="31"/>
        <v>0</v>
      </c>
      <c r="E177" s="2">
        <f t="shared" si="31"/>
        <v>0</v>
      </c>
      <c r="F177" s="2">
        <f t="shared" si="31"/>
        <v>599</v>
      </c>
      <c r="G177" s="2">
        <f t="shared" si="31"/>
        <v>1930</v>
      </c>
      <c r="H177" s="2">
        <f t="shared" si="31"/>
        <v>7932</v>
      </c>
      <c r="I177" s="2">
        <f t="shared" si="31"/>
        <v>8059</v>
      </c>
      <c r="J177" s="2">
        <f t="shared" si="31"/>
        <v>940</v>
      </c>
      <c r="K177" s="2">
        <f t="shared" si="31"/>
        <v>0</v>
      </c>
      <c r="L177" s="2">
        <f t="shared" si="31"/>
        <v>0</v>
      </c>
      <c r="M177" s="2">
        <f t="shared" si="31"/>
        <v>0</v>
      </c>
      <c r="N177" s="2">
        <f>SUM(B177:M177)</f>
        <v>19460</v>
      </c>
      <c r="O177" s="10">
        <f>N177/O37</f>
        <v>0.49842481366698255</v>
      </c>
      <c r="P177" s="25">
        <f>O177+O107</f>
        <v>1</v>
      </c>
      <c r="Q177" s="16"/>
      <c r="R177" s="16"/>
      <c r="S177" s="16"/>
    </row>
    <row r="178" spans="1:19">
      <c r="A178" s="5">
        <v>1983</v>
      </c>
      <c r="B178" s="2">
        <f t="shared" ref="B178:M178" si="32">C38-B108</f>
        <v>0</v>
      </c>
      <c r="C178" s="2">
        <f t="shared" si="32"/>
        <v>0</v>
      </c>
      <c r="D178" s="2">
        <f t="shared" si="32"/>
        <v>0</v>
      </c>
      <c r="E178" s="2">
        <f t="shared" si="32"/>
        <v>0</v>
      </c>
      <c r="F178" s="2">
        <f t="shared" si="32"/>
        <v>0</v>
      </c>
      <c r="G178" s="2">
        <f t="shared" si="32"/>
        <v>2554</v>
      </c>
      <c r="H178" s="2">
        <f t="shared" si="32"/>
        <v>10861</v>
      </c>
      <c r="I178" s="2">
        <f t="shared" si="32"/>
        <v>9827</v>
      </c>
      <c r="J178" s="2">
        <f t="shared" si="32"/>
        <v>2139</v>
      </c>
      <c r="K178" s="2">
        <f t="shared" si="32"/>
        <v>0</v>
      </c>
      <c r="L178" s="2">
        <f t="shared" si="32"/>
        <v>0</v>
      </c>
      <c r="M178" s="2">
        <f t="shared" si="32"/>
        <v>0</v>
      </c>
      <c r="N178" s="2">
        <f>SUM(B178:M178)</f>
        <v>25381</v>
      </c>
      <c r="O178" s="10">
        <f>N178/O38</f>
        <v>0.4324586812063384</v>
      </c>
      <c r="P178" s="25">
        <f>O178+O108</f>
        <v>1</v>
      </c>
      <c r="Q178" s="16"/>
      <c r="R178" s="16"/>
      <c r="S178" s="16"/>
    </row>
    <row r="179" spans="1:19">
      <c r="A179" s="5">
        <v>1984</v>
      </c>
      <c r="B179" s="2">
        <f t="shared" ref="B179:M179" si="33">C39-B109</f>
        <v>0</v>
      </c>
      <c r="C179" s="2">
        <f t="shared" si="33"/>
        <v>0</v>
      </c>
      <c r="D179" s="2">
        <f t="shared" si="33"/>
        <v>0</v>
      </c>
      <c r="E179" s="2">
        <f t="shared" si="33"/>
        <v>0</v>
      </c>
      <c r="F179" s="2">
        <f t="shared" si="33"/>
        <v>0</v>
      </c>
      <c r="G179" s="2">
        <f t="shared" si="33"/>
        <v>1600</v>
      </c>
      <c r="H179" s="2">
        <f t="shared" si="33"/>
        <v>10439</v>
      </c>
      <c r="I179" s="2">
        <f t="shared" si="33"/>
        <v>8521</v>
      </c>
      <c r="J179" s="2">
        <f t="shared" si="33"/>
        <v>2333</v>
      </c>
      <c r="K179" s="2">
        <f t="shared" si="33"/>
        <v>0</v>
      </c>
      <c r="L179" s="2">
        <f t="shared" si="33"/>
        <v>0</v>
      </c>
      <c r="M179" s="2">
        <f t="shared" si="33"/>
        <v>0</v>
      </c>
      <c r="N179" s="2">
        <f>SUM(B179:M179)</f>
        <v>22893</v>
      </c>
      <c r="O179" s="10">
        <f>N179/O39</f>
        <v>0.41550356643737407</v>
      </c>
      <c r="P179" s="25">
        <f>O179+O109</f>
        <v>1</v>
      </c>
      <c r="Q179" s="16"/>
      <c r="R179" s="16"/>
      <c r="S179" s="16"/>
    </row>
    <row r="180" spans="1:19">
      <c r="A180" s="5">
        <v>1985</v>
      </c>
      <c r="B180" s="2">
        <f t="shared" ref="B180:M180" si="34">C40-B110</f>
        <v>0</v>
      </c>
      <c r="C180" s="2">
        <f t="shared" si="34"/>
        <v>0</v>
      </c>
      <c r="D180" s="2">
        <f t="shared" si="34"/>
        <v>0</v>
      </c>
      <c r="E180" s="2">
        <f t="shared" si="34"/>
        <v>0</v>
      </c>
      <c r="F180" s="2">
        <f t="shared" si="34"/>
        <v>760</v>
      </c>
      <c r="G180" s="2">
        <f t="shared" si="34"/>
        <v>4539</v>
      </c>
      <c r="H180" s="2">
        <f t="shared" si="34"/>
        <v>9104</v>
      </c>
      <c r="I180" s="2">
        <f t="shared" si="34"/>
        <v>3563</v>
      </c>
      <c r="J180" s="2">
        <f t="shared" si="34"/>
        <v>1537</v>
      </c>
      <c r="K180" s="2">
        <f t="shared" si="34"/>
        <v>0</v>
      </c>
      <c r="L180" s="2">
        <f t="shared" si="34"/>
        <v>0</v>
      </c>
      <c r="M180" s="2">
        <f t="shared" si="34"/>
        <v>0</v>
      </c>
      <c r="N180" s="2">
        <f>SUM(B180:M180)</f>
        <v>19503</v>
      </c>
      <c r="O180" s="10">
        <f>N180/O40</f>
        <v>0.52424600827912482</v>
      </c>
      <c r="P180" s="25">
        <f>O180+O110</f>
        <v>1</v>
      </c>
      <c r="Q180" s="16"/>
      <c r="R180" s="16"/>
      <c r="S180" s="16"/>
    </row>
    <row r="181" spans="1:19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25"/>
      <c r="Q181" s="16"/>
      <c r="R181" s="16"/>
      <c r="S181" s="16"/>
    </row>
    <row r="182" spans="1:19">
      <c r="A182" s="5">
        <v>1986</v>
      </c>
      <c r="B182" s="2">
        <f t="shared" ref="B182:M182" si="35">C42-B112</f>
        <v>0</v>
      </c>
      <c r="C182" s="2">
        <f t="shared" si="35"/>
        <v>0</v>
      </c>
      <c r="D182" s="2">
        <f t="shared" si="35"/>
        <v>0</v>
      </c>
      <c r="E182" s="2">
        <f t="shared" si="35"/>
        <v>0</v>
      </c>
      <c r="F182" s="2">
        <f t="shared" si="35"/>
        <v>0</v>
      </c>
      <c r="G182" s="2">
        <f t="shared" si="35"/>
        <v>6895</v>
      </c>
      <c r="H182" s="2">
        <f t="shared" si="35"/>
        <v>9089</v>
      </c>
      <c r="I182" s="2">
        <f t="shared" si="35"/>
        <v>4503</v>
      </c>
      <c r="J182" s="2">
        <f t="shared" si="35"/>
        <v>28</v>
      </c>
      <c r="K182" s="2">
        <f t="shared" si="35"/>
        <v>0</v>
      </c>
      <c r="L182" s="2">
        <f t="shared" si="35"/>
        <v>0</v>
      </c>
      <c r="M182" s="2">
        <f t="shared" si="35"/>
        <v>0</v>
      </c>
      <c r="N182" s="2">
        <f>SUM(B182:M182)</f>
        <v>20515</v>
      </c>
      <c r="O182" s="10">
        <f>N182/O42</f>
        <v>0.4860337842640195</v>
      </c>
      <c r="P182" s="25">
        <f>O182+O112</f>
        <v>1</v>
      </c>
      <c r="Q182" s="16"/>
      <c r="R182" s="16"/>
      <c r="S182" s="16"/>
    </row>
    <row r="183" spans="1:19">
      <c r="A183" s="5">
        <v>1987</v>
      </c>
      <c r="B183" s="2">
        <f t="shared" ref="B183:M183" si="36">C43-B113</f>
        <v>0</v>
      </c>
      <c r="C183" s="2">
        <f t="shared" si="36"/>
        <v>0</v>
      </c>
      <c r="D183" s="2">
        <f t="shared" si="36"/>
        <v>0</v>
      </c>
      <c r="E183" s="2">
        <f t="shared" si="36"/>
        <v>428</v>
      </c>
      <c r="F183" s="2">
        <f t="shared" si="36"/>
        <v>161</v>
      </c>
      <c r="G183" s="2">
        <f t="shared" si="36"/>
        <v>4497</v>
      </c>
      <c r="H183" s="2">
        <f t="shared" si="36"/>
        <v>8108</v>
      </c>
      <c r="I183" s="2">
        <f t="shared" si="36"/>
        <v>5847</v>
      </c>
      <c r="J183" s="2">
        <f t="shared" si="36"/>
        <v>748</v>
      </c>
      <c r="K183" s="2">
        <f t="shared" si="36"/>
        <v>0</v>
      </c>
      <c r="L183" s="2">
        <f t="shared" si="36"/>
        <v>0</v>
      </c>
      <c r="M183" s="2">
        <f t="shared" si="36"/>
        <v>0</v>
      </c>
      <c r="N183" s="2">
        <f>SUM(B183:M183)</f>
        <v>19789</v>
      </c>
      <c r="O183" s="10">
        <f>N183/O43</f>
        <v>0.45369924570694914</v>
      </c>
      <c r="P183" s="25">
        <f>O183+O113</f>
        <v>1</v>
      </c>
      <c r="Q183" s="16"/>
      <c r="R183" s="16"/>
      <c r="S183" s="16"/>
    </row>
    <row r="184" spans="1:19">
      <c r="A184" s="5">
        <v>1988</v>
      </c>
      <c r="B184" s="2">
        <f t="shared" ref="B184:M184" si="37">C44-B114</f>
        <v>0</v>
      </c>
      <c r="C184" s="2">
        <f t="shared" si="37"/>
        <v>0</v>
      </c>
      <c r="D184" s="2">
        <f t="shared" si="37"/>
        <v>0</v>
      </c>
      <c r="E184" s="2">
        <f t="shared" si="37"/>
        <v>0</v>
      </c>
      <c r="F184" s="2">
        <f t="shared" si="37"/>
        <v>480</v>
      </c>
      <c r="G184" s="2">
        <f t="shared" si="37"/>
        <v>7306</v>
      </c>
      <c r="H184" s="2">
        <f t="shared" si="37"/>
        <v>6559</v>
      </c>
      <c r="I184" s="2">
        <f t="shared" si="37"/>
        <v>7503</v>
      </c>
      <c r="J184" s="2">
        <f t="shared" si="37"/>
        <v>1961</v>
      </c>
      <c r="K184" s="2">
        <f t="shared" si="37"/>
        <v>0</v>
      </c>
      <c r="L184" s="2">
        <f t="shared" si="37"/>
        <v>0</v>
      </c>
      <c r="M184" s="2">
        <f t="shared" si="37"/>
        <v>0</v>
      </c>
      <c r="N184" s="2">
        <f>SUM(B184:M184)</f>
        <v>23809</v>
      </c>
      <c r="O184" s="10">
        <f>N184/O44</f>
        <v>0.41590678824721378</v>
      </c>
      <c r="P184" s="25">
        <f>O184+O114</f>
        <v>1</v>
      </c>
      <c r="Q184" s="16"/>
      <c r="R184" s="16"/>
      <c r="S184" s="16"/>
    </row>
    <row r="185" spans="1:19">
      <c r="A185" s="5">
        <v>1989</v>
      </c>
      <c r="B185" s="2">
        <f t="shared" ref="B185:M185" si="38">C45-B115</f>
        <v>0</v>
      </c>
      <c r="C185" s="2">
        <f t="shared" si="38"/>
        <v>0</v>
      </c>
      <c r="D185" s="2">
        <f t="shared" si="38"/>
        <v>0</v>
      </c>
      <c r="E185" s="2">
        <f t="shared" si="38"/>
        <v>0</v>
      </c>
      <c r="F185" s="2">
        <f t="shared" si="38"/>
        <v>0</v>
      </c>
      <c r="G185" s="2">
        <f t="shared" si="38"/>
        <v>4278</v>
      </c>
      <c r="H185" s="2">
        <f t="shared" si="38"/>
        <v>7477</v>
      </c>
      <c r="I185" s="2">
        <f t="shared" si="38"/>
        <v>6261</v>
      </c>
      <c r="J185" s="2">
        <f t="shared" si="38"/>
        <v>208</v>
      </c>
      <c r="K185" s="2">
        <f t="shared" si="38"/>
        <v>0</v>
      </c>
      <c r="L185" s="2">
        <f t="shared" si="38"/>
        <v>0</v>
      </c>
      <c r="M185" s="2">
        <f t="shared" si="38"/>
        <v>0</v>
      </c>
      <c r="N185" s="2">
        <f>SUM(B185:M185)</f>
        <v>18224</v>
      </c>
      <c r="O185" s="10">
        <f>N185/O45</f>
        <v>0.41697746253289097</v>
      </c>
      <c r="P185" s="25">
        <f>O185+O115</f>
        <v>1</v>
      </c>
      <c r="Q185" s="16"/>
      <c r="R185" s="16"/>
      <c r="S185" s="16"/>
    </row>
    <row r="186" spans="1:19">
      <c r="A186" s="4">
        <v>1990</v>
      </c>
      <c r="B186" s="2">
        <f t="shared" ref="B186:M186" si="39">C46-B116</f>
        <v>0</v>
      </c>
      <c r="C186" s="2">
        <f t="shared" si="39"/>
        <v>0</v>
      </c>
      <c r="D186" s="2">
        <f t="shared" si="39"/>
        <v>0</v>
      </c>
      <c r="E186" s="2">
        <f t="shared" si="39"/>
        <v>0</v>
      </c>
      <c r="F186" s="2">
        <f t="shared" si="39"/>
        <v>611</v>
      </c>
      <c r="G186" s="2">
        <f t="shared" si="39"/>
        <v>3770</v>
      </c>
      <c r="H186" s="2">
        <f t="shared" si="39"/>
        <v>8523</v>
      </c>
      <c r="I186" s="2">
        <f t="shared" si="39"/>
        <v>8851</v>
      </c>
      <c r="J186" s="2">
        <f t="shared" si="39"/>
        <v>3663</v>
      </c>
      <c r="K186" s="2">
        <f t="shared" si="39"/>
        <v>0</v>
      </c>
      <c r="L186" s="2">
        <f t="shared" si="39"/>
        <v>0</v>
      </c>
      <c r="M186" s="2">
        <f t="shared" si="39"/>
        <v>0</v>
      </c>
      <c r="N186" s="2">
        <f>SUM(B186:M186)</f>
        <v>25418</v>
      </c>
      <c r="O186" s="10">
        <f>N186/O46</f>
        <v>0.46077151765644259</v>
      </c>
      <c r="P186" s="25">
        <f>O186+O116</f>
        <v>1</v>
      </c>
      <c r="Q186" s="16"/>
      <c r="R186" s="16"/>
      <c r="S186" s="16"/>
    </row>
    <row r="187" spans="1:19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25"/>
      <c r="Q187" s="16"/>
      <c r="R187" s="16"/>
      <c r="S187" s="16"/>
    </row>
    <row r="188" spans="1:19">
      <c r="A188" s="5">
        <v>1991</v>
      </c>
      <c r="B188" s="2">
        <f t="shared" ref="B188:M188" si="40">C48-B118</f>
        <v>0</v>
      </c>
      <c r="C188" s="2">
        <f t="shared" si="40"/>
        <v>0</v>
      </c>
      <c r="D188" s="2">
        <f t="shared" si="40"/>
        <v>0</v>
      </c>
      <c r="E188" s="2">
        <f t="shared" si="40"/>
        <v>0</v>
      </c>
      <c r="F188" s="2">
        <f t="shared" si="40"/>
        <v>867</v>
      </c>
      <c r="G188" s="2">
        <f t="shared" si="40"/>
        <v>6046</v>
      </c>
      <c r="H188" s="2">
        <f t="shared" si="40"/>
        <v>9545</v>
      </c>
      <c r="I188" s="2">
        <f t="shared" si="40"/>
        <v>4634</v>
      </c>
      <c r="J188" s="2">
        <f t="shared" si="40"/>
        <v>0</v>
      </c>
      <c r="K188" s="2">
        <f t="shared" si="40"/>
        <v>0</v>
      </c>
      <c r="L188" s="2">
        <f t="shared" si="40"/>
        <v>0</v>
      </c>
      <c r="M188" s="2">
        <f t="shared" si="40"/>
        <v>0</v>
      </c>
      <c r="N188" s="2">
        <f>SUM(B188:M188)</f>
        <v>21092</v>
      </c>
      <c r="O188" s="10">
        <f>N188/O48</f>
        <v>0.48756356911696719</v>
      </c>
      <c r="P188" s="25">
        <f>O188+O118</f>
        <v>1</v>
      </c>
      <c r="Q188" s="16"/>
      <c r="R188" s="16"/>
      <c r="S188" s="16"/>
    </row>
    <row r="189" spans="1:19">
      <c r="A189" s="5">
        <v>1992</v>
      </c>
      <c r="B189" s="2">
        <f t="shared" ref="B189:M189" si="41">C49-B119</f>
        <v>0</v>
      </c>
      <c r="C189" s="2">
        <f t="shared" si="41"/>
        <v>0</v>
      </c>
      <c r="D189" s="2">
        <f t="shared" si="41"/>
        <v>0</v>
      </c>
      <c r="E189" s="2">
        <f t="shared" si="41"/>
        <v>0</v>
      </c>
      <c r="F189" s="2">
        <f t="shared" si="41"/>
        <v>0</v>
      </c>
      <c r="G189" s="2">
        <f t="shared" si="41"/>
        <v>2711</v>
      </c>
      <c r="H189" s="2">
        <f t="shared" si="41"/>
        <v>3769</v>
      </c>
      <c r="I189" s="2">
        <f t="shared" si="41"/>
        <v>2511</v>
      </c>
      <c r="J189" s="2">
        <f t="shared" si="41"/>
        <v>-1</v>
      </c>
      <c r="K189" s="2">
        <f t="shared" si="41"/>
        <v>0</v>
      </c>
      <c r="L189" s="2">
        <f t="shared" si="41"/>
        <v>0</v>
      </c>
      <c r="M189" s="2">
        <f t="shared" si="41"/>
        <v>0</v>
      </c>
      <c r="N189" s="2">
        <f>SUM(B189:M189)</f>
        <v>8990</v>
      </c>
      <c r="O189" s="10">
        <f>N189/O49</f>
        <v>0.74457512009276128</v>
      </c>
      <c r="P189" s="25">
        <f>O189+O119</f>
        <v>1</v>
      </c>
      <c r="Q189" s="16"/>
      <c r="R189" s="16"/>
      <c r="S189" s="16"/>
    </row>
    <row r="190" spans="1:19">
      <c r="A190" s="5">
        <v>1993</v>
      </c>
      <c r="B190" s="2">
        <f t="shared" ref="B190:M190" si="42">C50-B120</f>
        <v>0</v>
      </c>
      <c r="C190" s="2">
        <f t="shared" si="42"/>
        <v>0</v>
      </c>
      <c r="D190" s="2">
        <f t="shared" si="42"/>
        <v>0</v>
      </c>
      <c r="E190" s="2">
        <f t="shared" si="42"/>
        <v>0</v>
      </c>
      <c r="F190" s="2">
        <f t="shared" si="42"/>
        <v>726</v>
      </c>
      <c r="G190" s="2">
        <f t="shared" si="42"/>
        <v>2813</v>
      </c>
      <c r="H190" s="2">
        <f t="shared" si="42"/>
        <v>5881</v>
      </c>
      <c r="I190" s="2">
        <f t="shared" si="42"/>
        <v>5638</v>
      </c>
      <c r="J190" s="2">
        <f t="shared" si="42"/>
        <v>349</v>
      </c>
      <c r="K190" s="2">
        <f t="shared" si="42"/>
        <v>0</v>
      </c>
      <c r="L190" s="2">
        <f t="shared" si="42"/>
        <v>0</v>
      </c>
      <c r="M190" s="2">
        <f t="shared" si="42"/>
        <v>0</v>
      </c>
      <c r="N190" s="2">
        <f>SUM(B190:M190)</f>
        <v>15407</v>
      </c>
      <c r="O190" s="10">
        <f>N190/O50</f>
        <v>0.88459551013377735</v>
      </c>
      <c r="P190" s="25">
        <f>O190+O120</f>
        <v>1</v>
      </c>
      <c r="Q190" s="16"/>
      <c r="R190" s="16"/>
      <c r="S190" s="16"/>
    </row>
    <row r="191" spans="1:19">
      <c r="A191" s="5">
        <v>1994</v>
      </c>
      <c r="B191" s="2">
        <f t="shared" ref="B191:M191" si="43">C51-B121</f>
        <v>0</v>
      </c>
      <c r="C191" s="2">
        <f t="shared" si="43"/>
        <v>0</v>
      </c>
      <c r="D191" s="2">
        <f t="shared" si="43"/>
        <v>0</v>
      </c>
      <c r="E191" s="2">
        <f t="shared" si="43"/>
        <v>0</v>
      </c>
      <c r="F191" s="2">
        <f t="shared" si="43"/>
        <v>1254</v>
      </c>
      <c r="G191" s="2">
        <f t="shared" si="43"/>
        <v>5816</v>
      </c>
      <c r="H191" s="2">
        <f t="shared" si="43"/>
        <v>6582</v>
      </c>
      <c r="I191" s="2">
        <f t="shared" si="43"/>
        <v>6864</v>
      </c>
      <c r="J191" s="2">
        <f t="shared" si="43"/>
        <v>-18</v>
      </c>
      <c r="K191" s="2">
        <f t="shared" si="43"/>
        <v>0</v>
      </c>
      <c r="L191" s="2">
        <f t="shared" si="43"/>
        <v>0</v>
      </c>
      <c r="M191" s="2">
        <f t="shared" si="43"/>
        <v>0</v>
      </c>
      <c r="N191" s="2">
        <f>SUM(B191:M191)</f>
        <v>20498</v>
      </c>
      <c r="O191" s="10">
        <f>N191/O51</f>
        <v>0.50786650479423201</v>
      </c>
      <c r="P191" s="25">
        <f>O191+O121</f>
        <v>1</v>
      </c>
      <c r="Q191" s="16"/>
      <c r="R191" s="16"/>
      <c r="S191" s="16"/>
    </row>
    <row r="192" spans="1:19">
      <c r="A192" s="5">
        <v>1995</v>
      </c>
      <c r="B192" s="2">
        <f t="shared" ref="B192:M192" si="44">C52-B122</f>
        <v>0</v>
      </c>
      <c r="C192" s="2">
        <f t="shared" si="44"/>
        <v>0</v>
      </c>
      <c r="D192" s="2">
        <f t="shared" si="44"/>
        <v>0</v>
      </c>
      <c r="E192" s="2">
        <f t="shared" si="44"/>
        <v>0</v>
      </c>
      <c r="F192" s="2">
        <f t="shared" si="44"/>
        <v>484</v>
      </c>
      <c r="G192" s="2">
        <f t="shared" si="44"/>
        <v>2165</v>
      </c>
      <c r="H192" s="2">
        <f t="shared" si="44"/>
        <v>7226</v>
      </c>
      <c r="I192" s="2">
        <f t="shared" si="44"/>
        <v>7149</v>
      </c>
      <c r="J192" s="2">
        <f t="shared" si="44"/>
        <v>2416</v>
      </c>
      <c r="K192" s="2">
        <f t="shared" si="44"/>
        <v>0</v>
      </c>
      <c r="L192" s="2">
        <f t="shared" si="44"/>
        <v>0</v>
      </c>
      <c r="M192" s="2">
        <f t="shared" si="44"/>
        <v>0</v>
      </c>
      <c r="N192" s="2">
        <f>SUM(B192:M192)</f>
        <v>19440</v>
      </c>
      <c r="O192" s="10">
        <f>N192/O52</f>
        <v>0.41812746004774914</v>
      </c>
      <c r="P192" s="25">
        <f>O192+O122</f>
        <v>1</v>
      </c>
      <c r="Q192" s="16"/>
      <c r="R192" s="16"/>
      <c r="S192" s="16"/>
    </row>
    <row r="193" spans="1:19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25"/>
      <c r="Q193" s="16"/>
      <c r="R193" s="16"/>
      <c r="S193" s="16"/>
    </row>
    <row r="194" spans="1:19">
      <c r="A194" s="5">
        <v>1996</v>
      </c>
      <c r="B194" s="2">
        <f t="shared" ref="B194:M194" si="45">C54-B124</f>
        <v>0</v>
      </c>
      <c r="C194" s="2">
        <f t="shared" si="45"/>
        <v>0</v>
      </c>
      <c r="D194" s="2">
        <f t="shared" si="45"/>
        <v>0</v>
      </c>
      <c r="E194" s="2">
        <f t="shared" si="45"/>
        <v>0</v>
      </c>
      <c r="F194" s="2">
        <f t="shared" si="45"/>
        <v>424</v>
      </c>
      <c r="G194" s="2">
        <f t="shared" si="45"/>
        <v>5256</v>
      </c>
      <c r="H194" s="2">
        <f t="shared" si="45"/>
        <v>6494</v>
      </c>
      <c r="I194" s="2">
        <f t="shared" si="45"/>
        <v>6485</v>
      </c>
      <c r="J194" s="2">
        <f t="shared" si="45"/>
        <v>970</v>
      </c>
      <c r="K194" s="2">
        <f t="shared" si="45"/>
        <v>0</v>
      </c>
      <c r="L194" s="2">
        <f t="shared" si="45"/>
        <v>0</v>
      </c>
      <c r="M194" s="2">
        <f t="shared" si="45"/>
        <v>0</v>
      </c>
      <c r="N194" s="2">
        <f t="shared" ref="N194:N200" si="46">SUM(B194:M194)</f>
        <v>19629</v>
      </c>
      <c r="O194" s="10">
        <f>N194/O54</f>
        <v>0.41811868955821579</v>
      </c>
      <c r="P194" s="25">
        <f>O194+O124</f>
        <v>1</v>
      </c>
      <c r="Q194" s="16"/>
      <c r="R194" s="16"/>
      <c r="S194" s="16"/>
    </row>
    <row r="195" spans="1:19">
      <c r="A195" s="5">
        <v>1997</v>
      </c>
      <c r="B195" s="2">
        <f t="shared" ref="B195:M195" si="47">C55-B125</f>
        <v>0</v>
      </c>
      <c r="C195" s="2">
        <f t="shared" si="47"/>
        <v>0</v>
      </c>
      <c r="D195" s="2">
        <f t="shared" si="47"/>
        <v>0</v>
      </c>
      <c r="E195" s="2">
        <f t="shared" si="47"/>
        <v>0</v>
      </c>
      <c r="F195" s="2">
        <f t="shared" si="47"/>
        <v>607</v>
      </c>
      <c r="G195" s="2">
        <f t="shared" si="47"/>
        <v>4855</v>
      </c>
      <c r="H195" s="2">
        <f t="shared" si="47"/>
        <v>7099</v>
      </c>
      <c r="I195" s="2">
        <f t="shared" si="47"/>
        <v>6402</v>
      </c>
      <c r="J195" s="2">
        <f t="shared" si="47"/>
        <v>1050</v>
      </c>
      <c r="K195" s="2">
        <f t="shared" si="47"/>
        <v>0</v>
      </c>
      <c r="L195" s="2">
        <f t="shared" si="47"/>
        <v>0</v>
      </c>
      <c r="M195" s="2">
        <f t="shared" si="47"/>
        <v>0</v>
      </c>
      <c r="N195" s="2">
        <f t="shared" si="46"/>
        <v>20013</v>
      </c>
      <c r="O195" s="10">
        <f>N195/O55</f>
        <v>0.4098421084966517</v>
      </c>
      <c r="P195" s="25">
        <f>O195+O125</f>
        <v>1</v>
      </c>
      <c r="Q195" s="16"/>
      <c r="R195" s="16"/>
      <c r="S195" s="16"/>
    </row>
    <row r="196" spans="1:19">
      <c r="A196" s="5">
        <v>1998</v>
      </c>
      <c r="B196" s="2">
        <f t="shared" ref="B196:M196" si="48">C56-B126</f>
        <v>0</v>
      </c>
      <c r="C196" s="2">
        <f t="shared" si="48"/>
        <v>0</v>
      </c>
      <c r="D196" s="2">
        <f t="shared" si="48"/>
        <v>0</v>
      </c>
      <c r="E196" s="2">
        <f t="shared" si="48"/>
        <v>0</v>
      </c>
      <c r="F196" s="2">
        <f t="shared" si="48"/>
        <v>369</v>
      </c>
      <c r="G196" s="2">
        <f t="shared" si="48"/>
        <v>5632</v>
      </c>
      <c r="H196" s="2">
        <f t="shared" si="48"/>
        <v>7019</v>
      </c>
      <c r="I196" s="2">
        <f t="shared" si="48"/>
        <v>6303</v>
      </c>
      <c r="J196" s="2">
        <f t="shared" si="48"/>
        <v>1260</v>
      </c>
      <c r="K196" s="2">
        <f t="shared" si="48"/>
        <v>0</v>
      </c>
      <c r="L196" s="2">
        <f t="shared" si="48"/>
        <v>0</v>
      </c>
      <c r="M196" s="2">
        <f t="shared" si="48"/>
        <v>0</v>
      </c>
      <c r="N196" s="2">
        <f t="shared" si="46"/>
        <v>20583</v>
      </c>
      <c r="O196" s="10">
        <f>N196/O56</f>
        <v>0.41956459700762361</v>
      </c>
      <c r="P196" s="25">
        <f>O196+O126</f>
        <v>1</v>
      </c>
      <c r="Q196" s="16"/>
      <c r="R196" s="16"/>
      <c r="S196" s="16"/>
    </row>
    <row r="197" spans="1:19">
      <c r="A197" s="5">
        <v>1999</v>
      </c>
      <c r="B197" s="2">
        <f t="shared" ref="B197:M197" si="49">C57-B127</f>
        <v>0</v>
      </c>
      <c r="C197" s="2">
        <f t="shared" si="49"/>
        <v>0</v>
      </c>
      <c r="D197" s="2">
        <f t="shared" si="49"/>
        <v>0</v>
      </c>
      <c r="E197" s="2">
        <f t="shared" si="49"/>
        <v>0</v>
      </c>
      <c r="F197" s="2">
        <f t="shared" si="49"/>
        <v>246</v>
      </c>
      <c r="G197" s="2">
        <f t="shared" si="49"/>
        <v>4299</v>
      </c>
      <c r="H197" s="2">
        <f t="shared" si="49"/>
        <v>7238</v>
      </c>
      <c r="I197" s="2">
        <f t="shared" si="49"/>
        <v>6074</v>
      </c>
      <c r="J197" s="2">
        <f t="shared" si="49"/>
        <v>1500</v>
      </c>
      <c r="K197" s="2">
        <f t="shared" si="49"/>
        <v>0</v>
      </c>
      <c r="L197" s="2">
        <f t="shared" si="49"/>
        <v>0</v>
      </c>
      <c r="M197" s="2">
        <f t="shared" si="49"/>
        <v>0</v>
      </c>
      <c r="N197" s="2">
        <f t="shared" si="46"/>
        <v>19357</v>
      </c>
      <c r="O197" s="10">
        <f>N197/O57</f>
        <v>0.39049828525317731</v>
      </c>
      <c r="P197" s="25">
        <f>O197+O127</f>
        <v>1</v>
      </c>
      <c r="Q197" s="16"/>
      <c r="R197" s="16"/>
      <c r="S197" s="16"/>
    </row>
    <row r="198" spans="1:19">
      <c r="A198" s="5">
        <v>2000</v>
      </c>
      <c r="B198" s="2">
        <f t="shared" ref="B198:M198" si="50">C58-B128</f>
        <v>0</v>
      </c>
      <c r="C198" s="2">
        <f t="shared" si="50"/>
        <v>0</v>
      </c>
      <c r="D198" s="2">
        <f t="shared" si="50"/>
        <v>0</v>
      </c>
      <c r="E198" s="2">
        <f t="shared" si="50"/>
        <v>0</v>
      </c>
      <c r="F198" s="2">
        <f t="shared" si="50"/>
        <v>1748</v>
      </c>
      <c r="G198" s="2">
        <f t="shared" si="50"/>
        <v>5885</v>
      </c>
      <c r="H198" s="2">
        <f t="shared" si="50"/>
        <v>7197</v>
      </c>
      <c r="I198" s="2">
        <f t="shared" si="50"/>
        <v>8115</v>
      </c>
      <c r="J198" s="2">
        <f t="shared" si="50"/>
        <v>127</v>
      </c>
      <c r="K198" s="2">
        <f t="shared" si="50"/>
        <v>0</v>
      </c>
      <c r="L198" s="2">
        <f t="shared" si="50"/>
        <v>0</v>
      </c>
      <c r="M198" s="2">
        <f t="shared" si="50"/>
        <v>0</v>
      </c>
      <c r="N198" s="2">
        <f t="shared" si="46"/>
        <v>23072</v>
      </c>
      <c r="O198" s="10">
        <f>N198/O58</f>
        <v>0.36771057454777273</v>
      </c>
      <c r="P198" s="25">
        <f>O198+O128</f>
        <v>1</v>
      </c>
      <c r="Q198" s="16"/>
      <c r="R198" s="16"/>
      <c r="S198" s="16"/>
    </row>
    <row r="199" spans="1:19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25"/>
      <c r="Q199" s="16"/>
      <c r="R199" s="16"/>
      <c r="S199" s="16"/>
    </row>
    <row r="200" spans="1:19">
      <c r="A200" s="5">
        <v>2001</v>
      </c>
      <c r="B200" s="2">
        <f t="shared" ref="B200:M200" si="51">C60-B130</f>
        <v>0</v>
      </c>
      <c r="C200" s="2">
        <f t="shared" si="51"/>
        <v>0</v>
      </c>
      <c r="D200" s="2">
        <f t="shared" si="51"/>
        <v>0</v>
      </c>
      <c r="E200" s="2">
        <f t="shared" si="51"/>
        <v>0</v>
      </c>
      <c r="F200" s="2">
        <f t="shared" si="51"/>
        <v>0</v>
      </c>
      <c r="G200" s="2">
        <f t="shared" si="51"/>
        <v>4072</v>
      </c>
      <c r="H200" s="2">
        <f t="shared" si="51"/>
        <v>7246</v>
      </c>
      <c r="I200" s="2">
        <f t="shared" si="51"/>
        <v>6958</v>
      </c>
      <c r="J200" s="2">
        <f t="shared" si="51"/>
        <v>1728</v>
      </c>
      <c r="K200" s="2">
        <f t="shared" si="51"/>
        <v>0</v>
      </c>
      <c r="L200" s="2">
        <f t="shared" si="51"/>
        <v>0</v>
      </c>
      <c r="M200" s="2">
        <f t="shared" si="51"/>
        <v>0</v>
      </c>
      <c r="N200" s="2">
        <f t="shared" si="46"/>
        <v>20004</v>
      </c>
      <c r="O200" s="10">
        <f>N200/O60</f>
        <v>0.42341884683769365</v>
      </c>
      <c r="P200" s="25">
        <f>O200+O130</f>
        <v>1</v>
      </c>
      <c r="Q200" s="16"/>
      <c r="R200" s="16"/>
      <c r="S200" s="16"/>
    </row>
    <row r="201" spans="1:19">
      <c r="A201" s="5">
        <v>2002</v>
      </c>
      <c r="B201" s="2">
        <f t="shared" ref="B201:M201" si="52">C61-B131</f>
        <v>0</v>
      </c>
      <c r="C201" s="2">
        <f t="shared" si="52"/>
        <v>0</v>
      </c>
      <c r="D201" s="2">
        <f t="shared" si="52"/>
        <v>0</v>
      </c>
      <c r="E201" s="2">
        <f t="shared" si="52"/>
        <v>0</v>
      </c>
      <c r="F201" s="2">
        <f t="shared" si="52"/>
        <v>0</v>
      </c>
      <c r="G201" s="2">
        <f t="shared" si="52"/>
        <v>5168</v>
      </c>
      <c r="H201" s="2">
        <f t="shared" si="52"/>
        <v>6612</v>
      </c>
      <c r="I201" s="2">
        <f t="shared" si="52"/>
        <v>4211</v>
      </c>
      <c r="J201" s="2">
        <f t="shared" si="52"/>
        <v>0</v>
      </c>
      <c r="K201" s="2">
        <f t="shared" si="52"/>
        <v>0</v>
      </c>
      <c r="L201" s="2">
        <f t="shared" si="52"/>
        <v>0</v>
      </c>
      <c r="M201" s="2">
        <f t="shared" si="52"/>
        <v>0</v>
      </c>
      <c r="N201" s="2">
        <f>SUM(B201:M201)</f>
        <v>15991</v>
      </c>
      <c r="O201" s="10">
        <f>N201/O61</f>
        <v>0.34347144360676163</v>
      </c>
      <c r="P201" s="25">
        <f>O201+O131</f>
        <v>1</v>
      </c>
      <c r="Q201" s="16"/>
      <c r="R201" s="16"/>
      <c r="S201" s="16"/>
    </row>
    <row r="202" spans="1:19">
      <c r="A202" s="5">
        <v>2003</v>
      </c>
      <c r="B202" s="2">
        <f t="shared" ref="B202:M202" si="53">C62-B132</f>
        <v>0</v>
      </c>
      <c r="C202" s="2">
        <f t="shared" si="53"/>
        <v>0</v>
      </c>
      <c r="D202" s="2">
        <f t="shared" si="53"/>
        <v>0</v>
      </c>
      <c r="E202" s="2">
        <f t="shared" si="53"/>
        <v>0</v>
      </c>
      <c r="F202" s="2">
        <f t="shared" si="53"/>
        <v>472</v>
      </c>
      <c r="G202" s="2">
        <f t="shared" si="53"/>
        <v>3647</v>
      </c>
      <c r="H202" s="2">
        <f t="shared" si="53"/>
        <v>6897</v>
      </c>
      <c r="I202" s="2">
        <f t="shared" si="53"/>
        <v>4100</v>
      </c>
      <c r="J202" s="2">
        <f t="shared" si="53"/>
        <v>0</v>
      </c>
      <c r="K202" s="2">
        <f t="shared" si="53"/>
        <v>0</v>
      </c>
      <c r="L202" s="2">
        <f t="shared" si="53"/>
        <v>0</v>
      </c>
      <c r="M202" s="2">
        <f t="shared" si="53"/>
        <v>0</v>
      </c>
      <c r="N202" s="2">
        <f>SUM(B202:M202)</f>
        <v>15116</v>
      </c>
      <c r="O202" s="10">
        <f>N202/O62</f>
        <v>0.42453519069819695</v>
      </c>
      <c r="P202" s="25">
        <f>O202+O132</f>
        <v>1</v>
      </c>
      <c r="Q202" s="16"/>
      <c r="R202" s="16"/>
      <c r="S202" s="16"/>
    </row>
    <row r="203" spans="1:19">
      <c r="A203" s="5">
        <v>2004</v>
      </c>
      <c r="B203" s="2">
        <f t="shared" ref="B203:M203" si="54">C63-B133</f>
        <v>0</v>
      </c>
      <c r="C203" s="2">
        <f t="shared" si="54"/>
        <v>0</v>
      </c>
      <c r="D203" s="2">
        <f t="shared" si="54"/>
        <v>0</v>
      </c>
      <c r="E203" s="2">
        <f t="shared" si="54"/>
        <v>0</v>
      </c>
      <c r="F203" s="2">
        <f t="shared" si="54"/>
        <v>982</v>
      </c>
      <c r="G203" s="2">
        <f t="shared" si="54"/>
        <v>1417</v>
      </c>
      <c r="H203" s="2">
        <f t="shared" si="54"/>
        <v>5670</v>
      </c>
      <c r="I203" s="2">
        <f t="shared" si="54"/>
        <v>6609</v>
      </c>
      <c r="J203" s="2">
        <f t="shared" si="54"/>
        <v>0</v>
      </c>
      <c r="K203" s="2">
        <f t="shared" si="54"/>
        <v>0</v>
      </c>
      <c r="L203" s="2">
        <f t="shared" si="54"/>
        <v>0</v>
      </c>
      <c r="M203" s="2">
        <f t="shared" si="54"/>
        <v>0</v>
      </c>
      <c r="N203" s="2">
        <f>SUM(B203:M203)</f>
        <v>14678</v>
      </c>
      <c r="O203" s="10">
        <f>N203/O63</f>
        <v>0.48709099356208935</v>
      </c>
      <c r="P203" s="25">
        <f>O203+O133</f>
        <v>1</v>
      </c>
      <c r="Q203" s="16"/>
      <c r="R203" s="16"/>
      <c r="S203" s="16"/>
    </row>
    <row r="204" spans="1:19">
      <c r="A204" s="5">
        <v>2005</v>
      </c>
      <c r="B204" s="2">
        <v>0</v>
      </c>
      <c r="C204" s="2">
        <v>0</v>
      </c>
      <c r="D204" s="2">
        <v>0</v>
      </c>
      <c r="E204" s="2">
        <v>0</v>
      </c>
      <c r="F204" s="2">
        <v>0</v>
      </c>
      <c r="G204" s="2">
        <v>2916</v>
      </c>
      <c r="H204" s="2">
        <v>7219</v>
      </c>
      <c r="I204" s="2">
        <v>3741</v>
      </c>
      <c r="J204" s="2">
        <v>0</v>
      </c>
      <c r="K204" s="2">
        <v>0</v>
      </c>
      <c r="L204" s="2">
        <v>0</v>
      </c>
      <c r="M204" s="2">
        <v>0</v>
      </c>
      <c r="N204" s="2">
        <f>SUM(B204:M204)</f>
        <v>13876</v>
      </c>
      <c r="O204" s="10">
        <f>N204/O64</f>
        <v>0.53542213304522301</v>
      </c>
      <c r="P204" s="25">
        <f>O204+O134</f>
        <v>1</v>
      </c>
      <c r="Q204" s="16"/>
      <c r="R204" s="16"/>
      <c r="S204" s="16"/>
    </row>
    <row r="205" spans="1:19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25"/>
      <c r="Q205" s="16"/>
      <c r="R205" s="16"/>
      <c r="S205" s="16"/>
    </row>
    <row r="206" spans="1:19">
      <c r="A206" s="5">
        <v>2006</v>
      </c>
      <c r="B206" s="2">
        <v>0</v>
      </c>
      <c r="C206" s="2">
        <v>0</v>
      </c>
      <c r="D206" s="2">
        <v>0</v>
      </c>
      <c r="E206" s="2">
        <v>0</v>
      </c>
      <c r="F206" s="2">
        <v>492</v>
      </c>
      <c r="G206" s="2">
        <v>3195</v>
      </c>
      <c r="H206" s="2">
        <v>6420</v>
      </c>
      <c r="I206" s="2">
        <v>3134</v>
      </c>
      <c r="J206" s="2">
        <v>0</v>
      </c>
      <c r="K206" s="2">
        <v>0</v>
      </c>
      <c r="L206" s="2">
        <v>0</v>
      </c>
      <c r="M206" s="2">
        <v>0</v>
      </c>
      <c r="N206" s="2">
        <f>SUM(B206:M206)</f>
        <v>13241</v>
      </c>
      <c r="O206" s="10">
        <f>N206/O66</f>
        <v>0.47542278553732359</v>
      </c>
      <c r="P206" s="25">
        <f>O206+O136</f>
        <v>1</v>
      </c>
      <c r="Q206" s="16"/>
      <c r="R206" s="16"/>
      <c r="S206" s="16"/>
    </row>
    <row r="207" spans="1:19">
      <c r="A207" s="5">
        <v>2007</v>
      </c>
      <c r="B207" s="2">
        <v>0</v>
      </c>
      <c r="C207" s="2">
        <v>0</v>
      </c>
      <c r="D207" s="2">
        <v>0</v>
      </c>
      <c r="E207" s="2">
        <v>0</v>
      </c>
      <c r="F207" s="2">
        <v>1895</v>
      </c>
      <c r="G207" s="2">
        <v>4441</v>
      </c>
      <c r="H207" s="2">
        <v>6329</v>
      </c>
      <c r="I207" s="2">
        <v>5272</v>
      </c>
      <c r="J207" s="2">
        <v>0</v>
      </c>
      <c r="K207" s="2">
        <v>0</v>
      </c>
      <c r="L207" s="2">
        <v>0</v>
      </c>
      <c r="M207" s="2">
        <v>0</v>
      </c>
      <c r="N207" s="2">
        <f>SUM(B207:M207)</f>
        <v>17937</v>
      </c>
      <c r="O207" s="10">
        <f>N207/O67</f>
        <v>0.51101108230534742</v>
      </c>
      <c r="P207" s="25">
        <f>O207+O137</f>
        <v>1</v>
      </c>
      <c r="Q207" s="16"/>
      <c r="R207" s="16"/>
      <c r="S207" s="16"/>
    </row>
    <row r="208" spans="1:19">
      <c r="A208" s="5">
        <v>2008</v>
      </c>
      <c r="B208" s="2">
        <f t="shared" ref="B208:M208" si="55">C68-B138</f>
        <v>0</v>
      </c>
      <c r="C208" s="2">
        <f t="shared" si="55"/>
        <v>0</v>
      </c>
      <c r="D208" s="2">
        <f t="shared" si="55"/>
        <v>0</v>
      </c>
      <c r="E208" s="2">
        <f t="shared" si="55"/>
        <v>0</v>
      </c>
      <c r="F208" s="2">
        <f t="shared" si="55"/>
        <v>415</v>
      </c>
      <c r="G208" s="2">
        <f t="shared" si="55"/>
        <v>3117</v>
      </c>
      <c r="H208" s="2">
        <f t="shared" si="55"/>
        <v>6101</v>
      </c>
      <c r="I208" s="2">
        <f t="shared" si="55"/>
        <v>5931</v>
      </c>
      <c r="J208" s="2">
        <f t="shared" si="55"/>
        <v>1061</v>
      </c>
      <c r="K208" s="2">
        <f t="shared" si="55"/>
        <v>0</v>
      </c>
      <c r="L208" s="2">
        <f t="shared" si="55"/>
        <v>0</v>
      </c>
      <c r="M208" s="2">
        <f t="shared" si="55"/>
        <v>0</v>
      </c>
      <c r="N208" s="2">
        <f>SUM(B208:M208)</f>
        <v>16625</v>
      </c>
      <c r="O208" s="10">
        <f>N208/O68</f>
        <v>0.55387126865671643</v>
      </c>
      <c r="P208" s="25">
        <f>O208+O138</f>
        <v>1</v>
      </c>
      <c r="Q208" s="16"/>
      <c r="R208" s="16"/>
      <c r="S208" s="16"/>
    </row>
    <row r="209" spans="1:19">
      <c r="A209" s="5">
        <v>2009</v>
      </c>
      <c r="B209" s="2">
        <f t="shared" ref="B209" si="56">C69-B139</f>
        <v>0</v>
      </c>
      <c r="C209" s="2">
        <f t="shared" ref="C209" si="57">D69-C139</f>
        <v>0</v>
      </c>
      <c r="D209" s="2">
        <f t="shared" ref="D209" si="58">E69-D139</f>
        <v>0</v>
      </c>
      <c r="E209" s="2">
        <f t="shared" ref="E209" si="59">F69-E139</f>
        <v>0</v>
      </c>
      <c r="F209" s="2">
        <f t="shared" ref="F209" si="60">G69-F139</f>
        <v>728</v>
      </c>
      <c r="G209" s="2">
        <f t="shared" ref="G209" si="61">H69-G139</f>
        <v>4962</v>
      </c>
      <c r="H209" s="2">
        <f t="shared" ref="H209" si="62">I69-H139</f>
        <v>6429</v>
      </c>
      <c r="I209" s="2">
        <f t="shared" ref="I209" si="63">J69-I139</f>
        <v>5690</v>
      </c>
      <c r="J209" s="2">
        <f t="shared" ref="J209" si="64">K69-J139</f>
        <v>1009</v>
      </c>
      <c r="K209" s="2">
        <f t="shared" ref="K209" si="65">L69-K139</f>
        <v>0</v>
      </c>
      <c r="L209" s="2">
        <f t="shared" ref="L209" si="66">M69-L139</f>
        <v>0</v>
      </c>
      <c r="M209" s="2">
        <f t="shared" ref="M209" si="67">N69-M139</f>
        <v>0</v>
      </c>
      <c r="N209" s="2">
        <f>SUM(B209:M209)</f>
        <v>18818</v>
      </c>
      <c r="O209" s="10">
        <f>N209/O69</f>
        <v>0.52813561224776173</v>
      </c>
      <c r="P209" s="25">
        <f>O209+O139</f>
        <v>1</v>
      </c>
      <c r="Q209" s="16"/>
      <c r="R209" s="16"/>
      <c r="S209" s="16"/>
    </row>
    <row r="210" spans="1:19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25"/>
      <c r="Q210" s="16"/>
      <c r="R210" s="16"/>
      <c r="S210" s="16"/>
    </row>
    <row r="211" spans="1:19" ht="15.75" thickBot="1">
      <c r="A211" s="13" t="s">
        <v>1</v>
      </c>
      <c r="B211" s="14">
        <f t="shared" ref="B211:N211" si="68">SUM(B148:B210)</f>
        <v>0</v>
      </c>
      <c r="C211" s="14">
        <f t="shared" si="68"/>
        <v>0</v>
      </c>
      <c r="D211" s="14">
        <f t="shared" si="68"/>
        <v>0</v>
      </c>
      <c r="E211" s="14">
        <f t="shared" si="68"/>
        <v>1275</v>
      </c>
      <c r="F211" s="14">
        <f t="shared" si="68"/>
        <v>31935</v>
      </c>
      <c r="G211" s="14">
        <f t="shared" si="68"/>
        <v>174507</v>
      </c>
      <c r="H211" s="14">
        <f t="shared" si="68"/>
        <v>382918</v>
      </c>
      <c r="I211" s="14">
        <f t="shared" si="68"/>
        <v>311138</v>
      </c>
      <c r="J211" s="14">
        <f t="shared" si="68"/>
        <v>47484</v>
      </c>
      <c r="K211" s="14">
        <f t="shared" si="68"/>
        <v>266</v>
      </c>
      <c r="L211" s="14">
        <f t="shared" si="68"/>
        <v>0</v>
      </c>
      <c r="M211" s="14">
        <f t="shared" si="68"/>
        <v>0</v>
      </c>
      <c r="N211" s="14">
        <f t="shared" si="68"/>
        <v>949523</v>
      </c>
      <c r="O211" s="15">
        <f>N211/O71</f>
        <v>0.45080097725777213</v>
      </c>
      <c r="P211" s="25">
        <f>O211+O141</f>
        <v>1</v>
      </c>
      <c r="Q211" s="16"/>
      <c r="R211" s="16"/>
      <c r="S211" s="16"/>
    </row>
    <row r="212" spans="1:19" ht="16.5" thickTop="1" thickBot="1">
      <c r="A212" s="26" t="s">
        <v>2</v>
      </c>
      <c r="B212" s="27">
        <f t="shared" ref="B212:O212" si="69">AVERAGE(B148:B210)</f>
        <v>0</v>
      </c>
      <c r="C212" s="27">
        <f t="shared" si="69"/>
        <v>0</v>
      </c>
      <c r="D212" s="27">
        <f t="shared" si="69"/>
        <v>0</v>
      </c>
      <c r="E212" s="27">
        <f t="shared" si="69"/>
        <v>24.51923076923077</v>
      </c>
      <c r="F212" s="27">
        <f t="shared" si="69"/>
        <v>614.13461538461536</v>
      </c>
      <c r="G212" s="27">
        <f t="shared" si="69"/>
        <v>3355.9038461538462</v>
      </c>
      <c r="H212" s="27">
        <f t="shared" si="69"/>
        <v>7363.8076923076924</v>
      </c>
      <c r="I212" s="27">
        <f t="shared" si="69"/>
        <v>5983.4230769230771</v>
      </c>
      <c r="J212" s="27">
        <f t="shared" si="69"/>
        <v>913.15384615384619</v>
      </c>
      <c r="K212" s="27">
        <f t="shared" si="69"/>
        <v>5.115384615384615</v>
      </c>
      <c r="L212" s="27">
        <f t="shared" si="69"/>
        <v>0</v>
      </c>
      <c r="M212" s="27">
        <f t="shared" si="69"/>
        <v>0</v>
      </c>
      <c r="N212" s="27">
        <f t="shared" si="69"/>
        <v>18260.057692307691</v>
      </c>
      <c r="O212" s="28">
        <f t="shared" si="69"/>
        <v>0.46878016816264623</v>
      </c>
      <c r="P212" s="25"/>
      <c r="Q212" s="16"/>
      <c r="R212" s="16"/>
      <c r="S212" s="16"/>
    </row>
    <row r="213" spans="1:19" ht="15.75" thickTop="1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16"/>
      <c r="Q213" s="16"/>
      <c r="R213" s="16"/>
      <c r="S213" s="16"/>
    </row>
    <row r="214" spans="1:19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</row>
    <row r="215" spans="1:19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spans="1:19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spans="1:19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spans="1:19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spans="1:19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spans="1:19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spans="1:19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spans="1:19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spans="1:19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spans="1:19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spans="1:18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</row>
  </sheetData>
  <mergeCells count="9">
    <mergeCell ref="B2:O2"/>
    <mergeCell ref="B3:O3"/>
    <mergeCell ref="B4:O4"/>
    <mergeCell ref="A73:O73"/>
    <mergeCell ref="A145:O145"/>
    <mergeCell ref="A74:O74"/>
    <mergeCell ref="A75:O75"/>
    <mergeCell ref="A143:O143"/>
    <mergeCell ref="A144:O144"/>
  </mergeCells>
  <phoneticPr fontId="3" type="noConversion"/>
  <pageMargins left="0.7" right="0.5" top="0.75" bottom="0.5" header="0.5" footer="0.5"/>
  <pageSetup scale="61" fitToHeight="0" orientation="portrait" horizontalDpi="0" r:id="rId1"/>
  <headerFooter alignWithMargins="0"/>
  <rowBreaks count="2" manualBreakCount="2">
    <brk id="72" max="16383" man="1"/>
    <brk id="1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9"/>
    <pageSetUpPr fitToPage="1"/>
  </sheetPr>
  <dimension ref="A1:AQ234"/>
  <sheetViews>
    <sheetView tabSelected="1" zoomScale="70" workbookViewId="0">
      <selection activeCell="A180" sqref="A18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/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.75" customHeight="1">
      <c r="B2" s="35" t="s">
        <v>32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4" t="s">
        <v>22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4" t="s">
        <v>27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f>'C-ABOVE'!C7</f>
        <v>0</v>
      </c>
      <c r="D7" s="3">
        <f>'C-ABOVE'!D7</f>
        <v>0</v>
      </c>
      <c r="E7" s="3">
        <f>'C-ABOVE'!E7</f>
        <v>0</v>
      </c>
      <c r="F7" s="3">
        <f>'C-ABOVE'!F7</f>
        <v>0</v>
      </c>
      <c r="G7" s="3">
        <f>'C-ABOVE'!G7</f>
        <v>0</v>
      </c>
      <c r="H7" s="3">
        <f>'C-ABOVE'!H7</f>
        <v>186</v>
      </c>
      <c r="I7" s="3">
        <f>'C-ABOVE'!I7</f>
        <v>1356</v>
      </c>
      <c r="J7" s="3">
        <f>'C-ABOVE'!J7</f>
        <v>1515</v>
      </c>
      <c r="K7" s="3">
        <f>'C-ABOVE'!K7</f>
        <v>857</v>
      </c>
      <c r="L7" s="3">
        <f>'C-ABOVE'!L7</f>
        <v>0</v>
      </c>
      <c r="M7" s="3">
        <f>'C-ABOVE'!M7</f>
        <v>0</v>
      </c>
      <c r="N7" s="3">
        <f>'C-ABOVE'!N7</f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f>'C-ABOVE'!C8</f>
        <v>0</v>
      </c>
      <c r="D8" s="2">
        <f>'C-ABOVE'!D8</f>
        <v>0</v>
      </c>
      <c r="E8" s="2">
        <f>'C-ABOVE'!E8</f>
        <v>0</v>
      </c>
      <c r="F8" s="2">
        <f>'C-ABOVE'!F8</f>
        <v>0</v>
      </c>
      <c r="G8" s="2">
        <f>'C-ABOVE'!G8</f>
        <v>908</v>
      </c>
      <c r="H8" s="2">
        <f>'C-ABOVE'!H8</f>
        <v>1636</v>
      </c>
      <c r="I8" s="2">
        <f>'C-ABOVE'!I8</f>
        <v>2788</v>
      </c>
      <c r="J8" s="2">
        <f>'C-ABOVE'!J8</f>
        <v>6394</v>
      </c>
      <c r="K8" s="2">
        <f>'C-ABOVE'!K8</f>
        <v>2648</v>
      </c>
      <c r="L8" s="2">
        <f>'C-ABOVE'!L8</f>
        <v>0</v>
      </c>
      <c r="M8" s="2">
        <f>'C-ABOVE'!M8</f>
        <v>0</v>
      </c>
      <c r="N8" s="2">
        <f>'C-ABOVE'!N8</f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f>'C-ABOVE'!C10</f>
        <v>0</v>
      </c>
      <c r="D10" s="2">
        <f>'C-ABOVE'!D10</f>
        <v>0</v>
      </c>
      <c r="E10" s="2">
        <f>'C-ABOVE'!E10</f>
        <v>0</v>
      </c>
      <c r="F10" s="2">
        <f>'C-ABOVE'!F10</f>
        <v>0</v>
      </c>
      <c r="G10" s="2">
        <f>'C-ABOVE'!G10</f>
        <v>2420</v>
      </c>
      <c r="H10" s="2">
        <f>'C-ABOVE'!H10</f>
        <v>3140</v>
      </c>
      <c r="I10" s="2">
        <f>'C-ABOVE'!I10</f>
        <v>4670</v>
      </c>
      <c r="J10" s="2">
        <f>'C-ABOVE'!J10</f>
        <v>7180</v>
      </c>
      <c r="K10" s="2">
        <f>'C-ABOVE'!K10</f>
        <v>2730</v>
      </c>
      <c r="L10" s="2">
        <f>'C-ABOVE'!L10</f>
        <v>720</v>
      </c>
      <c r="M10" s="2">
        <f>'C-ABOVE'!M10</f>
        <v>0</v>
      </c>
      <c r="N10" s="2">
        <f>'C-ABOVE'!N10</f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f>'C-ABOVE'!C11</f>
        <v>0</v>
      </c>
      <c r="D11" s="2">
        <f>'C-ABOVE'!D11</f>
        <v>0</v>
      </c>
      <c r="E11" s="2">
        <f>'C-ABOVE'!E11</f>
        <v>0</v>
      </c>
      <c r="F11" s="2">
        <f>'C-ABOVE'!F11</f>
        <v>0</v>
      </c>
      <c r="G11" s="2">
        <f>'C-ABOVE'!G11</f>
        <v>0</v>
      </c>
      <c r="H11" s="2">
        <f>'C-ABOVE'!H11</f>
        <v>787</v>
      </c>
      <c r="I11" s="2">
        <f>'C-ABOVE'!I11</f>
        <v>9011</v>
      </c>
      <c r="J11" s="2">
        <f>'C-ABOVE'!J11</f>
        <v>7862</v>
      </c>
      <c r="K11" s="2">
        <f>'C-ABOVE'!K11</f>
        <v>782</v>
      </c>
      <c r="L11" s="2">
        <f>'C-ABOVE'!L11</f>
        <v>-47</v>
      </c>
      <c r="M11" s="2">
        <f>'C-ABOVE'!M11</f>
        <v>-157</v>
      </c>
      <c r="N11" s="2">
        <f>'C-ABOVE'!N11</f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f>'C-ABOVE'!C12+'C-BELOW'!C8</f>
        <v>0</v>
      </c>
      <c r="D12" s="2">
        <f>'C-ABOVE'!D12+'C-BELOW'!D8</f>
        <v>0</v>
      </c>
      <c r="E12" s="2">
        <f>'C-ABOVE'!E12+'C-BELOW'!E8</f>
        <v>0</v>
      </c>
      <c r="F12" s="2">
        <f>'C-ABOVE'!F12+'C-BELOW'!F8</f>
        <v>220</v>
      </c>
      <c r="G12" s="2">
        <f>'C-ABOVE'!G12+'C-BELOW'!G8</f>
        <v>949</v>
      </c>
      <c r="H12" s="2">
        <f>'C-ABOVE'!H12+'C-BELOW'!H8</f>
        <v>2339</v>
      </c>
      <c r="I12" s="2">
        <f>'C-ABOVE'!I12+'C-BELOW'!I8</f>
        <v>2997</v>
      </c>
      <c r="J12" s="2">
        <f>'C-ABOVE'!J12+'C-BELOW'!J8</f>
        <v>7775</v>
      </c>
      <c r="K12" s="2">
        <f>'C-ABOVE'!K12+'C-BELOW'!K8</f>
        <v>5063</v>
      </c>
      <c r="L12" s="2">
        <f>'C-ABOVE'!L12+'C-BELOW'!L8</f>
        <v>88</v>
      </c>
      <c r="M12" s="2">
        <f>'C-ABOVE'!M12+'C-BELOW'!M8</f>
        <v>0</v>
      </c>
      <c r="N12" s="2">
        <f>'C-ABOVE'!N12+'C-BELOW'!N8</f>
        <v>0</v>
      </c>
      <c r="O12" s="2">
        <f>SUM(C12:N12)</f>
        <v>19431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f>'C-ABOVE'!C13+'C-BELOW'!C9</f>
        <v>0</v>
      </c>
      <c r="D13" s="2">
        <f>'C-ABOVE'!D13+'C-BELOW'!D9</f>
        <v>0</v>
      </c>
      <c r="E13" s="2">
        <f>'C-ABOVE'!E13+'C-BELOW'!E9</f>
        <v>0</v>
      </c>
      <c r="F13" s="2">
        <f>'C-ABOVE'!F13+'C-BELOW'!F9</f>
        <v>0</v>
      </c>
      <c r="G13" s="2">
        <f>'C-ABOVE'!G13+'C-BELOW'!G9</f>
        <v>1478</v>
      </c>
      <c r="H13" s="2">
        <f>'C-ABOVE'!H13+'C-BELOW'!H9</f>
        <v>3468</v>
      </c>
      <c r="I13" s="2">
        <f>'C-ABOVE'!I13+'C-BELOW'!I9</f>
        <v>18938</v>
      </c>
      <c r="J13" s="2">
        <f>'C-ABOVE'!J13+'C-BELOW'!J9</f>
        <v>22916</v>
      </c>
      <c r="K13" s="2">
        <f>'C-ABOVE'!K13+'C-BELOW'!K9</f>
        <v>3378</v>
      </c>
      <c r="L13" s="2">
        <f>'C-ABOVE'!L13+'C-BELOW'!L9</f>
        <v>-447</v>
      </c>
      <c r="M13" s="2">
        <f>'C-ABOVE'!M13+'C-BELOW'!M9</f>
        <v>0</v>
      </c>
      <c r="N13" s="2">
        <f>'C-ABOVE'!N13+'C-BELOW'!N9</f>
        <v>0</v>
      </c>
      <c r="O13" s="2">
        <f>SUM(C13:N13)</f>
        <v>49731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f>'C-ABOVE'!C14+'C-BELOW'!C10</f>
        <v>0</v>
      </c>
      <c r="D14" s="2">
        <f>'C-ABOVE'!D14+'C-BELOW'!D10</f>
        <v>0</v>
      </c>
      <c r="E14" s="2">
        <f>'C-ABOVE'!E14+'C-BELOW'!E10</f>
        <v>0</v>
      </c>
      <c r="F14" s="2">
        <f>'C-ABOVE'!F14+'C-BELOW'!F10</f>
        <v>0</v>
      </c>
      <c r="G14" s="2">
        <f>'C-ABOVE'!G14+'C-BELOW'!G10</f>
        <v>0</v>
      </c>
      <c r="H14" s="2">
        <f>'C-ABOVE'!H14+'C-BELOW'!H10</f>
        <v>2526</v>
      </c>
      <c r="I14" s="2">
        <f>'C-ABOVE'!I14+'C-BELOW'!I10</f>
        <v>22069</v>
      </c>
      <c r="J14" s="2">
        <f>'C-ABOVE'!J14+'C-BELOW'!J10</f>
        <v>18504</v>
      </c>
      <c r="K14" s="2">
        <f>'C-ABOVE'!K14+'C-BELOW'!K10</f>
        <v>2191</v>
      </c>
      <c r="L14" s="2">
        <f>'C-ABOVE'!L14+'C-BELOW'!L10</f>
        <v>-169</v>
      </c>
      <c r="M14" s="2">
        <f>'C-ABOVE'!M14+'C-BELOW'!M10</f>
        <v>0</v>
      </c>
      <c r="N14" s="2">
        <f>'C-ABOVE'!N14+'C-BELOW'!N10</f>
        <v>0</v>
      </c>
      <c r="O14" s="2">
        <f>SUM(C14:N14)</f>
        <v>45121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f>'C-ABOVE'!C16+'C-BELOW'!C12</f>
        <v>0</v>
      </c>
      <c r="D16" s="2">
        <f>'C-ABOVE'!D16+'C-BELOW'!D12</f>
        <v>0</v>
      </c>
      <c r="E16" s="2">
        <f>'C-ABOVE'!E16+'C-BELOW'!E12</f>
        <v>0</v>
      </c>
      <c r="F16" s="2">
        <f>'C-ABOVE'!F16+'C-BELOW'!F12</f>
        <v>156</v>
      </c>
      <c r="G16" s="2">
        <f>'C-ABOVE'!G16+'C-BELOW'!G12</f>
        <v>1204</v>
      </c>
      <c r="H16" s="2">
        <f>'C-ABOVE'!H16+'C-BELOW'!H12</f>
        <v>1963</v>
      </c>
      <c r="I16" s="2">
        <f>'C-ABOVE'!I16+'C-BELOW'!I12</f>
        <v>21562</v>
      </c>
      <c r="J16" s="2">
        <f>'C-ABOVE'!J16+'C-BELOW'!J12</f>
        <v>18151</v>
      </c>
      <c r="K16" s="2">
        <f>'C-ABOVE'!K16+'C-BELOW'!K12</f>
        <v>6189</v>
      </c>
      <c r="L16" s="2">
        <f>'C-ABOVE'!L16+'C-BELOW'!L12</f>
        <v>-139</v>
      </c>
      <c r="M16" s="2">
        <f>'C-ABOVE'!M16+'C-BELOW'!M12</f>
        <v>0</v>
      </c>
      <c r="N16" s="2">
        <f>'C-ABOVE'!N16+'C-BELOW'!N12</f>
        <v>0</v>
      </c>
      <c r="O16" s="2">
        <f>SUM(C16:N16)</f>
        <v>49086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f>'C-ABOVE'!C17+'C-BELOW'!C13</f>
        <v>0</v>
      </c>
      <c r="D17" s="2">
        <f>'C-ABOVE'!D17+'C-BELOW'!D13</f>
        <v>0</v>
      </c>
      <c r="E17" s="2">
        <f>'C-ABOVE'!E17+'C-BELOW'!E13</f>
        <v>0</v>
      </c>
      <c r="F17" s="2">
        <f>'C-ABOVE'!F17+'C-BELOW'!F13</f>
        <v>0</v>
      </c>
      <c r="G17" s="2">
        <f>'C-ABOVE'!G17+'C-BELOW'!G13</f>
        <v>2220</v>
      </c>
      <c r="H17" s="2">
        <f>'C-ABOVE'!H17+'C-BELOW'!H13</f>
        <v>2807</v>
      </c>
      <c r="I17" s="2">
        <f>'C-ABOVE'!I17+'C-BELOW'!I13</f>
        <v>15936</v>
      </c>
      <c r="J17" s="2">
        <f>'C-ABOVE'!J17+'C-BELOW'!J13</f>
        <v>23064</v>
      </c>
      <c r="K17" s="2">
        <f>'C-ABOVE'!K17+'C-BELOW'!K13</f>
        <v>1566</v>
      </c>
      <c r="L17" s="2">
        <f>'C-ABOVE'!L17+'C-BELOW'!L13</f>
        <v>0</v>
      </c>
      <c r="M17" s="2">
        <f>'C-ABOVE'!M17+'C-BELOW'!M13</f>
        <v>0</v>
      </c>
      <c r="N17" s="2">
        <f>'C-ABOVE'!N17+'C-BELOW'!N13</f>
        <v>0</v>
      </c>
      <c r="O17" s="2">
        <f>SUM(C17:N17)</f>
        <v>45593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f>'C-ABOVE'!C18+'C-BELOW'!C14</f>
        <v>0</v>
      </c>
      <c r="D18" s="2">
        <f>'C-ABOVE'!D18+'C-BELOW'!D14</f>
        <v>0</v>
      </c>
      <c r="E18" s="2">
        <f>'C-ABOVE'!E18+'C-BELOW'!E14</f>
        <v>0</v>
      </c>
      <c r="F18" s="2">
        <f>'C-ABOVE'!F18+'C-BELOW'!F14</f>
        <v>258</v>
      </c>
      <c r="G18" s="2">
        <f>'C-ABOVE'!G18+'C-BELOW'!G14</f>
        <v>3036</v>
      </c>
      <c r="H18" s="2">
        <f>'C-ABOVE'!H18+'C-BELOW'!H14</f>
        <v>5276</v>
      </c>
      <c r="I18" s="2">
        <f>'C-ABOVE'!I18+'C-BELOW'!I14</f>
        <v>36887</v>
      </c>
      <c r="J18" s="2">
        <f>'C-ABOVE'!J18+'C-BELOW'!J14</f>
        <v>20937</v>
      </c>
      <c r="K18" s="2">
        <f>'C-ABOVE'!K18+'C-BELOW'!K14</f>
        <v>1043</v>
      </c>
      <c r="L18" s="2">
        <f>'C-ABOVE'!L18+'C-BELOW'!L14</f>
        <v>0</v>
      </c>
      <c r="M18" s="2">
        <f>'C-ABOVE'!M18+'C-BELOW'!M14</f>
        <v>0</v>
      </c>
      <c r="N18" s="2">
        <f>'C-ABOVE'!N18+'C-BELOW'!N14</f>
        <v>0</v>
      </c>
      <c r="O18" s="2">
        <f>SUM(C18:N18)</f>
        <v>67437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f>'C-ABOVE'!C19+'C-BELOW'!C15</f>
        <v>0</v>
      </c>
      <c r="D19" s="2">
        <f>'C-ABOVE'!D19+'C-BELOW'!D15</f>
        <v>0</v>
      </c>
      <c r="E19" s="2">
        <f>'C-ABOVE'!E19+'C-BELOW'!E15</f>
        <v>0</v>
      </c>
      <c r="F19" s="2">
        <f>'C-ABOVE'!F19+'C-BELOW'!F15</f>
        <v>0</v>
      </c>
      <c r="G19" s="2">
        <f>'C-ABOVE'!G19+'C-BELOW'!G15</f>
        <v>3191</v>
      </c>
      <c r="H19" s="2">
        <f>'C-ABOVE'!H19+'C-BELOW'!H15</f>
        <v>6443</v>
      </c>
      <c r="I19" s="2">
        <f>'C-ABOVE'!I19+'C-BELOW'!I15</f>
        <v>38322</v>
      </c>
      <c r="J19" s="2">
        <f>'C-ABOVE'!J19+'C-BELOW'!J15</f>
        <v>18748</v>
      </c>
      <c r="K19" s="2">
        <f>'C-ABOVE'!K19+'C-BELOW'!K15</f>
        <v>1102</v>
      </c>
      <c r="L19" s="2">
        <f>'C-ABOVE'!L19+'C-BELOW'!L15</f>
        <v>0</v>
      </c>
      <c r="M19" s="2">
        <f>'C-ABOVE'!M19+'C-BELOW'!M15</f>
        <v>0</v>
      </c>
      <c r="N19" s="2">
        <f>'C-ABOVE'!N19+'C-BELOW'!N15</f>
        <v>0</v>
      </c>
      <c r="O19" s="2">
        <f>SUM(C19:N19)</f>
        <v>67806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f>'C-ABOVE'!C20+'C-BELOW'!C16</f>
        <v>0</v>
      </c>
      <c r="D20" s="2">
        <f>'C-ABOVE'!D20+'C-BELOW'!D16</f>
        <v>0</v>
      </c>
      <c r="E20" s="2">
        <f>'C-ABOVE'!E20+'C-BELOW'!E16</f>
        <v>0</v>
      </c>
      <c r="F20" s="2">
        <f>'C-ABOVE'!F20+'C-BELOW'!F16</f>
        <v>0</v>
      </c>
      <c r="G20" s="2">
        <f>'C-ABOVE'!G20+'C-BELOW'!G16</f>
        <v>0</v>
      </c>
      <c r="H20" s="2">
        <f>'C-ABOVE'!H20+'C-BELOW'!H16</f>
        <v>6698</v>
      </c>
      <c r="I20" s="2">
        <f>'C-ABOVE'!I20+'C-BELOW'!I16</f>
        <v>32520</v>
      </c>
      <c r="J20" s="2">
        <f>'C-ABOVE'!J20+'C-BELOW'!J16</f>
        <v>24927</v>
      </c>
      <c r="K20" s="2">
        <f>'C-ABOVE'!K20+'C-BELOW'!K16</f>
        <v>502</v>
      </c>
      <c r="L20" s="2">
        <f>'C-ABOVE'!L20+'C-BELOW'!L16</f>
        <v>0</v>
      </c>
      <c r="M20" s="2">
        <f>'C-ABOVE'!M20+'C-BELOW'!M16</f>
        <v>0</v>
      </c>
      <c r="N20" s="2">
        <f>'C-ABOVE'!N20+'C-BELOW'!N16</f>
        <v>0</v>
      </c>
      <c r="O20" s="2">
        <f>SUM(C20:N20)</f>
        <v>64647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f>'C-ABOVE'!C22+'C-BELOW'!C18</f>
        <v>0</v>
      </c>
      <c r="D22" s="2">
        <f>'C-ABOVE'!D22+'C-BELOW'!D18</f>
        <v>0</v>
      </c>
      <c r="E22" s="2">
        <f>'C-ABOVE'!E22+'C-BELOW'!E18</f>
        <v>0</v>
      </c>
      <c r="F22" s="2">
        <f>'C-ABOVE'!F22+'C-BELOW'!F18</f>
        <v>0</v>
      </c>
      <c r="G22" s="2">
        <f>'C-ABOVE'!G22+'C-BELOW'!G18</f>
        <v>8860</v>
      </c>
      <c r="H22" s="2">
        <f>'C-ABOVE'!H22+'C-BELOW'!H18</f>
        <v>7474</v>
      </c>
      <c r="I22" s="2">
        <f>'C-ABOVE'!I22+'C-BELOW'!I18</f>
        <v>34568</v>
      </c>
      <c r="J22" s="2">
        <f>'C-ABOVE'!J22+'C-BELOW'!J18</f>
        <v>17660</v>
      </c>
      <c r="K22" s="2">
        <f>'C-ABOVE'!K22+'C-BELOW'!K18</f>
        <v>1624</v>
      </c>
      <c r="L22" s="2">
        <f>'C-ABOVE'!L22+'C-BELOW'!L18</f>
        <v>0</v>
      </c>
      <c r="M22" s="2">
        <f>'C-ABOVE'!M22+'C-BELOW'!M18</f>
        <v>0</v>
      </c>
      <c r="N22" s="2">
        <f>'C-ABOVE'!N22+'C-BELOW'!N18</f>
        <v>0</v>
      </c>
      <c r="O22" s="2">
        <f>SUM(C22:N22)</f>
        <v>70186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f>'C-ABOVE'!C23+'C-BELOW'!C19</f>
        <v>0</v>
      </c>
      <c r="D23" s="2">
        <f>'C-ABOVE'!D23+'C-BELOW'!D19</f>
        <v>0</v>
      </c>
      <c r="E23" s="2">
        <f>'C-ABOVE'!E23+'C-BELOW'!E19</f>
        <v>0</v>
      </c>
      <c r="F23" s="2">
        <f>'C-ABOVE'!F23+'C-BELOW'!F19</f>
        <v>0</v>
      </c>
      <c r="G23" s="2">
        <f>'C-ABOVE'!G23+'C-BELOW'!G19</f>
        <v>714</v>
      </c>
      <c r="H23" s="2">
        <f>'C-ABOVE'!H23+'C-BELOW'!H19</f>
        <v>1591</v>
      </c>
      <c r="I23" s="2">
        <f>'C-ABOVE'!I23+'C-BELOW'!I19</f>
        <v>25262</v>
      </c>
      <c r="J23" s="2">
        <f>'C-ABOVE'!J23+'C-BELOW'!J19</f>
        <v>38734</v>
      </c>
      <c r="K23" s="2">
        <f>'C-ABOVE'!K23+'C-BELOW'!K19</f>
        <v>1954</v>
      </c>
      <c r="L23" s="2">
        <f>'C-ABOVE'!L23+'C-BELOW'!L19</f>
        <v>0</v>
      </c>
      <c r="M23" s="2">
        <f>'C-ABOVE'!M23+'C-BELOW'!M19</f>
        <v>0</v>
      </c>
      <c r="N23" s="2">
        <f>'C-ABOVE'!N23+'C-BELOW'!N19</f>
        <v>0</v>
      </c>
      <c r="O23" s="2">
        <f>SUM(C23:N23)</f>
        <v>68255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f>'C-ABOVE'!C24+'C-BELOW'!C20</f>
        <v>0</v>
      </c>
      <c r="D24" s="2">
        <f>'C-ABOVE'!D24+'C-BELOW'!D20</f>
        <v>0</v>
      </c>
      <c r="E24" s="2">
        <f>'C-ABOVE'!E24+'C-BELOW'!E20</f>
        <v>0</v>
      </c>
      <c r="F24" s="2">
        <f>'C-ABOVE'!F24+'C-BELOW'!F20</f>
        <v>0</v>
      </c>
      <c r="G24" s="2">
        <f>'C-ABOVE'!G24+'C-BELOW'!G20</f>
        <v>0</v>
      </c>
      <c r="H24" s="2">
        <f>'C-ABOVE'!H24+'C-BELOW'!H20</f>
        <v>1787</v>
      </c>
      <c r="I24" s="2">
        <f>'C-ABOVE'!I24+'C-BELOW'!I20</f>
        <v>46653</v>
      </c>
      <c r="J24" s="2">
        <f>'C-ABOVE'!J24+'C-BELOW'!J20</f>
        <v>11584</v>
      </c>
      <c r="K24" s="2">
        <f>'C-ABOVE'!K24+'C-BELOW'!K20</f>
        <v>0</v>
      </c>
      <c r="L24" s="2">
        <f>'C-ABOVE'!L24+'C-BELOW'!L20</f>
        <v>0</v>
      </c>
      <c r="M24" s="2">
        <f>'C-ABOVE'!M24+'C-BELOW'!M20</f>
        <v>0</v>
      </c>
      <c r="N24" s="2">
        <f>'C-ABOVE'!N24+'C-BELOW'!N20</f>
        <v>0</v>
      </c>
      <c r="O24" s="2">
        <f>SUM(C24:N24)</f>
        <v>60024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f>'C-ABOVE'!C25+'C-BELOW'!C21</f>
        <v>0</v>
      </c>
      <c r="D25" s="2">
        <f>'C-ABOVE'!D25+'C-BELOW'!D21</f>
        <v>0</v>
      </c>
      <c r="E25" s="2">
        <f>'C-ABOVE'!E25+'C-BELOW'!E21</f>
        <v>0</v>
      </c>
      <c r="F25" s="2">
        <f>'C-ABOVE'!F25+'C-BELOW'!F21</f>
        <v>0</v>
      </c>
      <c r="G25" s="2">
        <f>'C-ABOVE'!G25+'C-BELOW'!G21</f>
        <v>0</v>
      </c>
      <c r="H25" s="2">
        <f>'C-ABOVE'!H25+'C-BELOW'!H21</f>
        <v>4571</v>
      </c>
      <c r="I25" s="2">
        <f>'C-ABOVE'!I25+'C-BELOW'!I21</f>
        <v>19459</v>
      </c>
      <c r="J25" s="2">
        <f>'C-ABOVE'!J25+'C-BELOW'!J21</f>
        <v>29957</v>
      </c>
      <c r="K25" s="2">
        <f>'C-ABOVE'!K25+'C-BELOW'!K21</f>
        <v>811</v>
      </c>
      <c r="L25" s="2">
        <f>'C-ABOVE'!L25+'C-BELOW'!L21</f>
        <v>0</v>
      </c>
      <c r="M25" s="2">
        <f>'C-ABOVE'!M25+'C-BELOW'!M21</f>
        <v>0</v>
      </c>
      <c r="N25" s="2">
        <f>'C-ABOVE'!N25+'C-BELOW'!N21</f>
        <v>0</v>
      </c>
      <c r="O25" s="2">
        <f>SUM(C25:N25)</f>
        <v>54798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f>'C-ABOVE'!C26+'C-BELOW'!C22</f>
        <v>0</v>
      </c>
      <c r="D26" s="2">
        <f>'C-ABOVE'!D26+'C-BELOW'!D22</f>
        <v>0</v>
      </c>
      <c r="E26" s="2">
        <f>'C-ABOVE'!E26+'C-BELOW'!E22</f>
        <v>0</v>
      </c>
      <c r="F26" s="2">
        <f>'C-ABOVE'!F26+'C-BELOW'!F22</f>
        <v>0</v>
      </c>
      <c r="G26" s="2">
        <f>'C-ABOVE'!G26+'C-BELOW'!G22</f>
        <v>0</v>
      </c>
      <c r="H26" s="2">
        <f>'C-ABOVE'!H26+'C-BELOW'!H22</f>
        <v>4101</v>
      </c>
      <c r="I26" s="2">
        <f>'C-ABOVE'!I26+'C-BELOW'!I22</f>
        <v>51362</v>
      </c>
      <c r="J26" s="2">
        <f>'C-ABOVE'!J26+'C-BELOW'!J22</f>
        <v>27457</v>
      </c>
      <c r="K26" s="2">
        <f>'C-ABOVE'!K26+'C-BELOW'!K22</f>
        <v>384</v>
      </c>
      <c r="L26" s="2">
        <f>'C-ABOVE'!L26+'C-BELOW'!L22</f>
        <v>0</v>
      </c>
      <c r="M26" s="2">
        <f>'C-ABOVE'!M26+'C-BELOW'!M22</f>
        <v>0</v>
      </c>
      <c r="N26" s="2">
        <f>'C-ABOVE'!N26+'C-BELOW'!N22</f>
        <v>0</v>
      </c>
      <c r="O26" s="2">
        <f>SUM(C26:N26)</f>
        <v>83304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f>'C-ABOVE'!C28+'C-BELOW'!C24</f>
        <v>0</v>
      </c>
      <c r="D28" s="2">
        <f>'C-ABOVE'!D28+'C-BELOW'!D24</f>
        <v>0</v>
      </c>
      <c r="E28" s="2">
        <f>'C-ABOVE'!E28+'C-BELOW'!E24</f>
        <v>0</v>
      </c>
      <c r="F28" s="2">
        <f>'C-ABOVE'!F28+'C-BELOW'!F24</f>
        <v>0</v>
      </c>
      <c r="G28" s="2">
        <f>'C-ABOVE'!G28+'C-BELOW'!G24</f>
        <v>0</v>
      </c>
      <c r="H28" s="2">
        <f>'C-ABOVE'!H28+'C-BELOW'!H24</f>
        <v>6432</v>
      </c>
      <c r="I28" s="2">
        <f>'C-ABOVE'!I28+'C-BELOW'!I24</f>
        <v>36208</v>
      </c>
      <c r="J28" s="2">
        <f>'C-ABOVE'!J28+'C-BELOW'!J24</f>
        <v>27401</v>
      </c>
      <c r="K28" s="2">
        <f>'C-ABOVE'!K28+'C-BELOW'!K24</f>
        <v>2376</v>
      </c>
      <c r="L28" s="2">
        <f>'C-ABOVE'!L28+'C-BELOW'!L24</f>
        <v>0</v>
      </c>
      <c r="M28" s="2">
        <f>'C-ABOVE'!M28+'C-BELOW'!M24</f>
        <v>0</v>
      </c>
      <c r="N28" s="2">
        <f>'C-ABOVE'!N28+'C-BELOW'!N24</f>
        <v>0</v>
      </c>
      <c r="O28" s="2">
        <f>SUM(C28:N28)</f>
        <v>72417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f>'C-ABOVE'!C29+'C-BELOW'!C25</f>
        <v>0</v>
      </c>
      <c r="D29" s="2">
        <f>'C-ABOVE'!D29+'C-BELOW'!D25</f>
        <v>0</v>
      </c>
      <c r="E29" s="2">
        <f>'C-ABOVE'!E29+'C-BELOW'!E25</f>
        <v>0</v>
      </c>
      <c r="F29" s="2">
        <f>'C-ABOVE'!F29+'C-BELOW'!F25</f>
        <v>0</v>
      </c>
      <c r="G29" s="2">
        <f>'C-ABOVE'!G29+'C-BELOW'!G25</f>
        <v>442</v>
      </c>
      <c r="H29" s="2">
        <f>'C-ABOVE'!H29+'C-BELOW'!H25</f>
        <v>4236</v>
      </c>
      <c r="I29" s="2">
        <f>'C-ABOVE'!I29+'C-BELOW'!I25</f>
        <v>28829</v>
      </c>
      <c r="J29" s="2">
        <f>'C-ABOVE'!J29+'C-BELOW'!J25</f>
        <v>17150</v>
      </c>
      <c r="K29" s="2">
        <f>'C-ABOVE'!K29+'C-BELOW'!K25</f>
        <v>44</v>
      </c>
      <c r="L29" s="2">
        <f>'C-ABOVE'!L29+'C-BELOW'!L25</f>
        <v>0</v>
      </c>
      <c r="M29" s="2">
        <f>'C-ABOVE'!M29+'C-BELOW'!M25</f>
        <v>0</v>
      </c>
      <c r="N29" s="2">
        <f>'C-ABOVE'!N29+'C-BELOW'!N25</f>
        <v>0</v>
      </c>
      <c r="O29" s="2">
        <f>SUM(C29:N29)</f>
        <v>50701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f>'C-ABOVE'!C30+'C-BELOW'!C26</f>
        <v>0</v>
      </c>
      <c r="D30" s="2">
        <f>'C-ABOVE'!D30+'C-BELOW'!D26</f>
        <v>0</v>
      </c>
      <c r="E30" s="2">
        <f>'C-ABOVE'!E30+'C-BELOW'!E26</f>
        <v>0</v>
      </c>
      <c r="F30" s="2">
        <f>'C-ABOVE'!F30+'C-BELOW'!F26</f>
        <v>0</v>
      </c>
      <c r="G30" s="2">
        <f>'C-ABOVE'!G30+'C-BELOW'!G26</f>
        <v>365</v>
      </c>
      <c r="H30" s="2">
        <f>'C-ABOVE'!H30+'C-BELOW'!H26</f>
        <v>6501</v>
      </c>
      <c r="I30" s="2">
        <f>'C-ABOVE'!I30+'C-BELOW'!I26</f>
        <v>22160</v>
      </c>
      <c r="J30" s="2">
        <f>'C-ABOVE'!J30+'C-BELOW'!J26</f>
        <v>20514</v>
      </c>
      <c r="K30" s="2">
        <f>'C-ABOVE'!K30+'C-BELOW'!K26</f>
        <v>1095</v>
      </c>
      <c r="L30" s="2">
        <f>'C-ABOVE'!L30+'C-BELOW'!L26</f>
        <v>0</v>
      </c>
      <c r="M30" s="2">
        <f>'C-ABOVE'!M30+'C-BELOW'!M26</f>
        <v>0</v>
      </c>
      <c r="N30" s="2">
        <f>'C-ABOVE'!N30+'C-BELOW'!N26</f>
        <v>0</v>
      </c>
      <c r="O30" s="2">
        <f>SUM(C30:N30)</f>
        <v>50635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f>'C-ABOVE'!C31+'C-BELOW'!C27</f>
        <v>0</v>
      </c>
      <c r="D31" s="2">
        <f>'C-ABOVE'!D31+'C-BELOW'!D27</f>
        <v>0</v>
      </c>
      <c r="E31" s="2">
        <f>'C-ABOVE'!E31+'C-BELOW'!E27</f>
        <v>0</v>
      </c>
      <c r="F31" s="2">
        <f>'C-ABOVE'!F31+'C-BELOW'!F27</f>
        <v>0</v>
      </c>
      <c r="G31" s="2">
        <f>'C-ABOVE'!G31+'C-BELOW'!G27</f>
        <v>373</v>
      </c>
      <c r="H31" s="2">
        <f>'C-ABOVE'!H31+'C-BELOW'!H27</f>
        <v>12783</v>
      </c>
      <c r="I31" s="2">
        <f>'C-ABOVE'!I31+'C-BELOW'!I27</f>
        <v>53207</v>
      </c>
      <c r="J31" s="2">
        <f>'C-ABOVE'!J31+'C-BELOW'!J27</f>
        <v>12736</v>
      </c>
      <c r="K31" s="2">
        <f>'C-ABOVE'!K31+'C-BELOW'!K27</f>
        <v>1027</v>
      </c>
      <c r="L31" s="2">
        <f>'C-ABOVE'!L31+'C-BELOW'!L27</f>
        <v>0</v>
      </c>
      <c r="M31" s="2">
        <f>'C-ABOVE'!M31+'C-BELOW'!M27</f>
        <v>0</v>
      </c>
      <c r="N31" s="2">
        <f>'C-ABOVE'!N31+'C-BELOW'!N27</f>
        <v>0</v>
      </c>
      <c r="O31" s="2">
        <f>SUM(C31:N31)</f>
        <v>80126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f>'C-ABOVE'!C32+'C-BELOW'!C28</f>
        <v>0</v>
      </c>
      <c r="D32" s="2">
        <f>'C-ABOVE'!D32+'C-BELOW'!D28</f>
        <v>0</v>
      </c>
      <c r="E32" s="2">
        <f>'C-ABOVE'!E32+'C-BELOW'!E28</f>
        <v>0</v>
      </c>
      <c r="F32" s="2">
        <f>'C-ABOVE'!F32+'C-BELOW'!F28</f>
        <v>184</v>
      </c>
      <c r="G32" s="2">
        <f>'C-ABOVE'!G32+'C-BELOW'!G28</f>
        <v>2226</v>
      </c>
      <c r="H32" s="2">
        <f>'C-ABOVE'!H32+'C-BELOW'!H28</f>
        <v>2935</v>
      </c>
      <c r="I32" s="2">
        <f>'C-ABOVE'!I32+'C-BELOW'!I28</f>
        <v>45441</v>
      </c>
      <c r="J32" s="2">
        <f>'C-ABOVE'!J32+'C-BELOW'!J28</f>
        <v>27224</v>
      </c>
      <c r="K32" s="2">
        <f>'C-ABOVE'!K32+'C-BELOW'!K28</f>
        <v>1564</v>
      </c>
      <c r="L32" s="2">
        <f>'C-ABOVE'!L32+'C-BELOW'!L28</f>
        <v>0</v>
      </c>
      <c r="M32" s="2">
        <f>'C-ABOVE'!M32+'C-BELOW'!M28</f>
        <v>0</v>
      </c>
      <c r="N32" s="2">
        <f>'C-ABOVE'!N32+'C-BELOW'!N28</f>
        <v>0</v>
      </c>
      <c r="O32" s="2">
        <f>SUM(C32:N32)</f>
        <v>79574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f>'C-ABOVE'!C34+'C-BELOW'!C30</f>
        <v>0</v>
      </c>
      <c r="D34" s="2">
        <f>'C-ABOVE'!D34+'C-BELOW'!D30</f>
        <v>0</v>
      </c>
      <c r="E34" s="2">
        <f>'C-ABOVE'!E34+'C-BELOW'!E30</f>
        <v>0</v>
      </c>
      <c r="F34" s="2">
        <f>'C-ABOVE'!F34+'C-BELOW'!F30</f>
        <v>0</v>
      </c>
      <c r="G34" s="2">
        <f>'C-ABOVE'!G34+'C-BELOW'!G30</f>
        <v>1482</v>
      </c>
      <c r="H34" s="2">
        <f>'C-ABOVE'!H34+'C-BELOW'!H30</f>
        <v>14834</v>
      </c>
      <c r="I34" s="2">
        <f>'C-ABOVE'!I34+'C-BELOW'!I30</f>
        <v>50582</v>
      </c>
      <c r="J34" s="2">
        <f>'C-ABOVE'!J34+'C-BELOW'!J30</f>
        <v>39163</v>
      </c>
      <c r="K34" s="2">
        <f>'C-ABOVE'!K34+'C-BELOW'!K30</f>
        <v>4345</v>
      </c>
      <c r="L34" s="2">
        <f>'C-ABOVE'!L34+'C-BELOW'!L30</f>
        <v>0</v>
      </c>
      <c r="M34" s="2">
        <f>'C-ABOVE'!M34+'C-BELOW'!M30</f>
        <v>0</v>
      </c>
      <c r="N34" s="2">
        <f>'C-ABOVE'!N34+'C-BELOW'!N30</f>
        <v>0</v>
      </c>
      <c r="O34" s="2">
        <f>SUM(C34:N34)</f>
        <v>110406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f>'C-ABOVE'!C35+'C-BELOW'!C31</f>
        <v>0</v>
      </c>
      <c r="D35" s="2">
        <f>'C-ABOVE'!D35+'C-BELOW'!D31</f>
        <v>0</v>
      </c>
      <c r="E35" s="2">
        <f>'C-ABOVE'!E35+'C-BELOW'!E31</f>
        <v>0</v>
      </c>
      <c r="F35" s="2">
        <f>'C-ABOVE'!F35+'C-BELOW'!F31</f>
        <v>0</v>
      </c>
      <c r="G35" s="2">
        <f>'C-ABOVE'!G35+'C-BELOW'!G31</f>
        <v>1113</v>
      </c>
      <c r="H35" s="2">
        <f>'C-ABOVE'!H35+'C-BELOW'!H31</f>
        <v>5722</v>
      </c>
      <c r="I35" s="2">
        <f>'C-ABOVE'!I35+'C-BELOW'!I31</f>
        <v>45001</v>
      </c>
      <c r="J35" s="2">
        <f>'C-ABOVE'!J35+'C-BELOW'!J31</f>
        <v>7517</v>
      </c>
      <c r="K35" s="2">
        <f>'C-ABOVE'!K35+'C-BELOW'!K31</f>
        <v>0</v>
      </c>
      <c r="L35" s="2">
        <f>'C-ABOVE'!L35+'C-BELOW'!L31</f>
        <v>0</v>
      </c>
      <c r="M35" s="2">
        <f>'C-ABOVE'!M35+'C-BELOW'!M31</f>
        <v>0</v>
      </c>
      <c r="N35" s="2">
        <f>'C-ABOVE'!N35+'C-BELOW'!N31</f>
        <v>0</v>
      </c>
      <c r="O35" s="2">
        <f>SUM(C35:N35)</f>
        <v>59353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f>'C-ABOVE'!C36+'C-BELOW'!C32</f>
        <v>0</v>
      </c>
      <c r="D36" s="2">
        <f>'C-ABOVE'!D36+'C-BELOW'!D32</f>
        <v>0</v>
      </c>
      <c r="E36" s="2">
        <f>'C-ABOVE'!E36+'C-BELOW'!E32</f>
        <v>0</v>
      </c>
      <c r="F36" s="2">
        <f>'C-ABOVE'!F36+'C-BELOW'!F32</f>
        <v>415</v>
      </c>
      <c r="G36" s="2">
        <f>'C-ABOVE'!G36+'C-BELOW'!G32</f>
        <v>1238</v>
      </c>
      <c r="H36" s="2">
        <f>'C-ABOVE'!H36+'C-BELOW'!H32</f>
        <v>6202</v>
      </c>
      <c r="I36" s="2">
        <f>'C-ABOVE'!I36+'C-BELOW'!I32</f>
        <v>30679</v>
      </c>
      <c r="J36" s="2">
        <f>'C-ABOVE'!J36+'C-BELOW'!J32</f>
        <v>27427</v>
      </c>
      <c r="K36" s="2">
        <f>'C-ABOVE'!K36+'C-BELOW'!K32</f>
        <v>5048</v>
      </c>
      <c r="L36" s="2">
        <f>'C-ABOVE'!L36+'C-BELOW'!L32</f>
        <v>0</v>
      </c>
      <c r="M36" s="2">
        <f>'C-ABOVE'!M36+'C-BELOW'!M32</f>
        <v>0</v>
      </c>
      <c r="N36" s="2">
        <f>'C-ABOVE'!N36+'C-BELOW'!N32</f>
        <v>0</v>
      </c>
      <c r="O36" s="2">
        <f>SUM(C36:N36)</f>
        <v>71009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f>'C-ABOVE'!C37+'C-BELOW'!C33</f>
        <v>0</v>
      </c>
      <c r="D37" s="2">
        <f>'C-ABOVE'!D37+'C-BELOW'!D33</f>
        <v>0</v>
      </c>
      <c r="E37" s="2">
        <f>'C-ABOVE'!E37+'C-BELOW'!E33</f>
        <v>0</v>
      </c>
      <c r="F37" s="2">
        <f>'C-ABOVE'!F37+'C-BELOW'!F33</f>
        <v>0</v>
      </c>
      <c r="G37" s="2">
        <f>'C-ABOVE'!G37+'C-BELOW'!G33</f>
        <v>549</v>
      </c>
      <c r="H37" s="2">
        <f>'C-ABOVE'!H37+'C-BELOW'!H33</f>
        <v>1531</v>
      </c>
      <c r="I37" s="2">
        <f>'C-ABOVE'!I37+'C-BELOW'!I33</f>
        <v>16803</v>
      </c>
      <c r="J37" s="2">
        <f>'C-ABOVE'!J37+'C-BELOW'!J33</f>
        <v>35017</v>
      </c>
      <c r="K37" s="2">
        <f>'C-ABOVE'!K37+'C-BELOW'!K33</f>
        <v>3027</v>
      </c>
      <c r="L37" s="2">
        <f>'C-ABOVE'!L37+'C-BELOW'!L33</f>
        <v>0</v>
      </c>
      <c r="M37" s="2">
        <f>'C-ABOVE'!M37+'C-BELOW'!M33</f>
        <v>0</v>
      </c>
      <c r="N37" s="2">
        <f>'C-ABOVE'!N37+'C-BELOW'!N33</f>
        <v>0</v>
      </c>
      <c r="O37" s="2">
        <f>SUM(C37:N37)</f>
        <v>56927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f>'C-ABOVE'!C38+'C-BELOW'!C34</f>
        <v>0</v>
      </c>
      <c r="D38" s="2">
        <f>'C-ABOVE'!D38+'C-BELOW'!D34</f>
        <v>0</v>
      </c>
      <c r="E38" s="2">
        <f>'C-ABOVE'!E38+'C-BELOW'!E34</f>
        <v>0</v>
      </c>
      <c r="F38" s="2">
        <f>'C-ABOVE'!F38+'C-BELOW'!F34</f>
        <v>0</v>
      </c>
      <c r="G38" s="2">
        <f>'C-ABOVE'!G38+'C-BELOW'!G34</f>
        <v>1384</v>
      </c>
      <c r="H38" s="2">
        <f>'C-ABOVE'!H38+'C-BELOW'!H34</f>
        <v>8219</v>
      </c>
      <c r="I38" s="2">
        <f>'C-ABOVE'!I38+'C-BELOW'!I34</f>
        <v>52135</v>
      </c>
      <c r="J38" s="2">
        <f>'C-ABOVE'!J38+'C-BELOW'!J34</f>
        <v>20326</v>
      </c>
      <c r="K38" s="2">
        <f>'C-ABOVE'!K38+'C-BELOW'!K34</f>
        <v>1426</v>
      </c>
      <c r="L38" s="2">
        <f>'C-ABOVE'!L38+'C-BELOW'!L34</f>
        <v>0</v>
      </c>
      <c r="M38" s="2">
        <f>'C-ABOVE'!M38+'C-BELOW'!M34</f>
        <v>0</v>
      </c>
      <c r="N38" s="2">
        <f>'C-ABOVE'!N38+'C-BELOW'!N34</f>
        <v>0</v>
      </c>
      <c r="O38" s="2">
        <f>SUM(C38:N38)</f>
        <v>83490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f>'C-ABOVE'!C40+'C-BELOW'!C36</f>
        <v>0</v>
      </c>
      <c r="D40" s="2">
        <f>'C-ABOVE'!D40+'C-BELOW'!D36</f>
        <v>0</v>
      </c>
      <c r="E40" s="2">
        <f>'C-ABOVE'!E40+'C-BELOW'!E36</f>
        <v>0</v>
      </c>
      <c r="F40" s="2">
        <f>'C-ABOVE'!F40+'C-BELOW'!F36</f>
        <v>23</v>
      </c>
      <c r="G40" s="2">
        <f>'C-ABOVE'!G40+'C-BELOW'!G36</f>
        <v>1523</v>
      </c>
      <c r="H40" s="2">
        <f>'C-ABOVE'!H40+'C-BELOW'!H36</f>
        <v>15234</v>
      </c>
      <c r="I40" s="2">
        <f>'C-ABOVE'!I40+'C-BELOW'!I36</f>
        <v>24003</v>
      </c>
      <c r="J40" s="2">
        <f>'C-ABOVE'!J40+'C-BELOW'!J36</f>
        <v>10185</v>
      </c>
      <c r="K40" s="2">
        <f>'C-ABOVE'!K40+'C-BELOW'!K36</f>
        <v>1693</v>
      </c>
      <c r="L40" s="2">
        <f>'C-ABOVE'!L40+'C-BELOW'!L36</f>
        <v>0</v>
      </c>
      <c r="M40" s="2">
        <f>'C-ABOVE'!M40+'C-BELOW'!M36</f>
        <v>0</v>
      </c>
      <c r="N40" s="2">
        <f>'C-ABOVE'!N40+'C-BELOW'!N36</f>
        <v>0</v>
      </c>
      <c r="O40" s="2">
        <f>SUM(C40:N40)</f>
        <v>52661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f>'C-ABOVE'!C41+'C-BELOW'!C37</f>
        <v>0</v>
      </c>
      <c r="D41" s="2">
        <f>'C-ABOVE'!D41+'C-BELOW'!D37</f>
        <v>0</v>
      </c>
      <c r="E41" s="2">
        <f>'C-ABOVE'!E41+'C-BELOW'!E37</f>
        <v>0</v>
      </c>
      <c r="F41" s="2">
        <f>'C-ABOVE'!F41+'C-BELOW'!F37</f>
        <v>0</v>
      </c>
      <c r="G41" s="2">
        <f>'C-ABOVE'!G41+'C-BELOW'!G37</f>
        <v>599</v>
      </c>
      <c r="H41" s="2">
        <f>'C-ABOVE'!H41+'C-BELOW'!H37</f>
        <v>4671</v>
      </c>
      <c r="I41" s="2">
        <f>'C-ABOVE'!I41+'C-BELOW'!I37</f>
        <v>28678</v>
      </c>
      <c r="J41" s="2">
        <f>'C-ABOVE'!J41+'C-BELOW'!J37</f>
        <v>29462</v>
      </c>
      <c r="K41" s="2">
        <f>'C-ABOVE'!K41+'C-BELOW'!K37</f>
        <v>3026</v>
      </c>
      <c r="L41" s="2">
        <f>'C-ABOVE'!L41+'C-BELOW'!L37</f>
        <v>0</v>
      </c>
      <c r="M41" s="2">
        <f>'C-ABOVE'!M41+'C-BELOW'!M37</f>
        <v>0</v>
      </c>
      <c r="N41" s="2">
        <f>'C-ABOVE'!N41+'C-BELOW'!N37</f>
        <v>0</v>
      </c>
      <c r="O41" s="2">
        <f>SUM(C41:N41)</f>
        <v>66436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f>'C-ABOVE'!C42+'C-BELOW'!C38</f>
        <v>0</v>
      </c>
      <c r="D42" s="2">
        <f>'C-ABOVE'!D42+'C-BELOW'!D38</f>
        <v>0</v>
      </c>
      <c r="E42" s="2">
        <f>'C-ABOVE'!E42+'C-BELOW'!E38</f>
        <v>0</v>
      </c>
      <c r="F42" s="2">
        <f>'C-ABOVE'!F42+'C-BELOW'!F38</f>
        <v>0</v>
      </c>
      <c r="G42" s="2">
        <f>'C-ABOVE'!G42+'C-BELOW'!G38</f>
        <v>0</v>
      </c>
      <c r="H42" s="2">
        <f>'C-ABOVE'!H42+'C-BELOW'!H38</f>
        <v>4514</v>
      </c>
      <c r="I42" s="2">
        <f>'C-ABOVE'!I42+'C-BELOW'!I38</f>
        <v>44551</v>
      </c>
      <c r="J42" s="2">
        <f>'C-ABOVE'!J42+'C-BELOW'!J38</f>
        <v>30083</v>
      </c>
      <c r="K42" s="2">
        <f>'C-ABOVE'!K42+'C-BELOW'!K38</f>
        <v>4816</v>
      </c>
      <c r="L42" s="2">
        <f>'C-ABOVE'!L42+'C-BELOW'!L38</f>
        <v>0</v>
      </c>
      <c r="M42" s="2">
        <f>'C-ABOVE'!M42+'C-BELOW'!M38</f>
        <v>0</v>
      </c>
      <c r="N42" s="2">
        <f>'C-ABOVE'!N42+'C-BELOW'!N38</f>
        <v>0</v>
      </c>
      <c r="O42" s="2">
        <f>SUM(C42:N42)</f>
        <v>83964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f>'C-ABOVE'!C43+'C-BELOW'!C39</f>
        <v>0</v>
      </c>
      <c r="D43" s="2">
        <f>'C-ABOVE'!D43+'C-BELOW'!D39</f>
        <v>0</v>
      </c>
      <c r="E43" s="2">
        <f>'C-ABOVE'!E43+'C-BELOW'!E39</f>
        <v>0</v>
      </c>
      <c r="F43" s="2">
        <f>'C-ABOVE'!F43+'C-BELOW'!F39</f>
        <v>0</v>
      </c>
      <c r="G43" s="2">
        <f>'C-ABOVE'!G43+'C-BELOW'!G39</f>
        <v>0</v>
      </c>
      <c r="H43" s="2">
        <f>'C-ABOVE'!H43+'C-BELOW'!H39</f>
        <v>4069</v>
      </c>
      <c r="I43" s="2">
        <f>'C-ABOVE'!I43+'C-BELOW'!I39</f>
        <v>44771</v>
      </c>
      <c r="J43" s="2">
        <f>'C-ABOVE'!J43+'C-BELOW'!J39</f>
        <v>30673</v>
      </c>
      <c r="K43" s="2">
        <f>'C-ABOVE'!K43+'C-BELOW'!K39</f>
        <v>4579</v>
      </c>
      <c r="L43" s="2">
        <f>'C-ABOVE'!L43+'C-BELOW'!L39</f>
        <v>0</v>
      </c>
      <c r="M43" s="2">
        <f>'C-ABOVE'!M43+'C-BELOW'!M39</f>
        <v>0</v>
      </c>
      <c r="N43" s="2">
        <f>'C-ABOVE'!N43+'C-BELOW'!N39</f>
        <v>0</v>
      </c>
      <c r="O43" s="2">
        <f>SUM(C43:N43)</f>
        <v>84092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f>'C-ABOVE'!C44+'C-BELOW'!C40</f>
        <v>0</v>
      </c>
      <c r="D44" s="2">
        <f>'C-ABOVE'!D44+'C-BELOW'!D40</f>
        <v>0</v>
      </c>
      <c r="E44" s="2">
        <f>'C-ABOVE'!E44+'C-BELOW'!E40</f>
        <v>0</v>
      </c>
      <c r="F44" s="2">
        <f>'C-ABOVE'!F44+'C-BELOW'!F40</f>
        <v>0</v>
      </c>
      <c r="G44" s="2">
        <f>'C-ABOVE'!G44+'C-BELOW'!G40</f>
        <v>760</v>
      </c>
      <c r="H44" s="2">
        <f>'C-ABOVE'!H44+'C-BELOW'!H40</f>
        <v>11987</v>
      </c>
      <c r="I44" s="2">
        <f>'C-ABOVE'!I44+'C-BELOW'!I40</f>
        <v>35330</v>
      </c>
      <c r="J44" s="2">
        <f>'C-ABOVE'!J44+'C-BELOW'!J40</f>
        <v>9303</v>
      </c>
      <c r="K44" s="2">
        <f>'C-ABOVE'!K44+'C-BELOW'!K40</f>
        <v>2951</v>
      </c>
      <c r="L44" s="2">
        <f>'C-ABOVE'!L44+'C-BELOW'!L40</f>
        <v>0</v>
      </c>
      <c r="M44" s="2">
        <f>'C-ABOVE'!M44+'C-BELOW'!M40</f>
        <v>0</v>
      </c>
      <c r="N44" s="2">
        <f>'C-ABOVE'!N44+'C-BELOW'!N40</f>
        <v>0</v>
      </c>
      <c r="O44" s="2">
        <f>SUM(C44:N44)</f>
        <v>60331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f>'C-ABOVE'!C46+'C-BELOW'!C42</f>
        <v>0</v>
      </c>
      <c r="D46" s="2">
        <f>'C-ABOVE'!D46+'C-BELOW'!D42</f>
        <v>0</v>
      </c>
      <c r="E46" s="2">
        <f>'C-ABOVE'!E46+'C-BELOW'!E42</f>
        <v>0</v>
      </c>
      <c r="F46" s="2">
        <f>'C-ABOVE'!F46+'C-BELOW'!F42</f>
        <v>0</v>
      </c>
      <c r="G46" s="2">
        <f>'C-ABOVE'!G46+'C-BELOW'!G42</f>
        <v>0</v>
      </c>
      <c r="H46" s="2">
        <f>'C-ABOVE'!H46+'C-BELOW'!H42</f>
        <v>24081</v>
      </c>
      <c r="I46" s="2">
        <f>'C-ABOVE'!I46+'C-BELOW'!I42</f>
        <v>34260</v>
      </c>
      <c r="J46" s="2">
        <f>'C-ABOVE'!J46+'C-BELOW'!J42</f>
        <v>10713</v>
      </c>
      <c r="K46" s="2">
        <f>'C-ABOVE'!K46+'C-BELOW'!K42</f>
        <v>79</v>
      </c>
      <c r="L46" s="2">
        <f>'C-ABOVE'!L46+'C-BELOW'!L42</f>
        <v>0</v>
      </c>
      <c r="M46" s="2">
        <f>'C-ABOVE'!M46+'C-BELOW'!M42</f>
        <v>0</v>
      </c>
      <c r="N46" s="2">
        <f>'C-ABOVE'!N46+'C-BELOW'!N42</f>
        <v>0</v>
      </c>
      <c r="O46" s="2">
        <f>SUM(C46:N46)</f>
        <v>69133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f>'C-ABOVE'!C47+'C-BELOW'!C43</f>
        <v>0</v>
      </c>
      <c r="D47" s="2">
        <f>'C-ABOVE'!D47+'C-BELOW'!D43</f>
        <v>0</v>
      </c>
      <c r="E47" s="2">
        <f>'C-ABOVE'!E47+'C-BELOW'!E43</f>
        <v>0</v>
      </c>
      <c r="F47" s="2">
        <f>'C-ABOVE'!F47+'C-BELOW'!F43</f>
        <v>428</v>
      </c>
      <c r="G47" s="2">
        <f>'C-ABOVE'!G47+'C-BELOW'!G43</f>
        <v>161</v>
      </c>
      <c r="H47" s="2">
        <f>'C-ABOVE'!H47+'C-BELOW'!H43</f>
        <v>14632</v>
      </c>
      <c r="I47" s="2">
        <f>'C-ABOVE'!I47+'C-BELOW'!I43</f>
        <v>36201</v>
      </c>
      <c r="J47" s="2">
        <f>'C-ABOVE'!J47+'C-BELOW'!J43</f>
        <v>14823</v>
      </c>
      <c r="K47" s="2">
        <f>'C-ABOVE'!K47+'C-BELOW'!K43</f>
        <v>1089</v>
      </c>
      <c r="L47" s="2">
        <f>'C-ABOVE'!L47+'C-BELOW'!L43</f>
        <v>0</v>
      </c>
      <c r="M47" s="2">
        <f>'C-ABOVE'!M47+'C-BELOW'!M43</f>
        <v>0</v>
      </c>
      <c r="N47" s="2">
        <f>'C-ABOVE'!N47+'C-BELOW'!N43</f>
        <v>0</v>
      </c>
      <c r="O47" s="2">
        <f>SUM(C47:N47)</f>
        <v>67334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f>'C-ABOVE'!C48+'C-BELOW'!C44</f>
        <v>0</v>
      </c>
      <c r="D48" s="2">
        <f>'C-ABOVE'!D48+'C-BELOW'!D44</f>
        <v>0</v>
      </c>
      <c r="E48" s="2">
        <f>'C-ABOVE'!E48+'C-BELOW'!E44</f>
        <v>0</v>
      </c>
      <c r="F48" s="2">
        <f>'C-ABOVE'!F48+'C-BELOW'!F44</f>
        <v>0</v>
      </c>
      <c r="G48" s="2">
        <f>'C-ABOVE'!G48+'C-BELOW'!G44</f>
        <v>480</v>
      </c>
      <c r="H48" s="2">
        <f>'C-ABOVE'!H48+'C-BELOW'!H44</f>
        <v>31880</v>
      </c>
      <c r="I48" s="2">
        <f>'C-ABOVE'!I48+'C-BELOW'!I44</f>
        <v>27663</v>
      </c>
      <c r="J48" s="2">
        <f>'C-ABOVE'!J48+'C-BELOW'!J44</f>
        <v>27027</v>
      </c>
      <c r="K48" s="2">
        <f>'C-ABOVE'!K48+'C-BELOW'!K44</f>
        <v>3157</v>
      </c>
      <c r="L48" s="2">
        <f>'C-ABOVE'!L48+'C-BELOW'!L44</f>
        <v>0</v>
      </c>
      <c r="M48" s="2">
        <f>'C-ABOVE'!M48+'C-BELOW'!M44</f>
        <v>0</v>
      </c>
      <c r="N48" s="2">
        <f>'C-ABOVE'!N48+'C-BELOW'!N44</f>
        <v>0</v>
      </c>
      <c r="O48" s="2">
        <f>SUM(C48:N48)</f>
        <v>90207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f>'C-ABOVE'!C49+'C-BELOW'!C45</f>
        <v>0</v>
      </c>
      <c r="D49" s="2">
        <f>'C-ABOVE'!D49+'C-BELOW'!D45</f>
        <v>0</v>
      </c>
      <c r="E49" s="2">
        <f>'C-ABOVE'!E49+'C-BELOW'!E45</f>
        <v>0</v>
      </c>
      <c r="F49" s="2">
        <f>'C-ABOVE'!F49+'C-BELOW'!F45</f>
        <v>0</v>
      </c>
      <c r="G49" s="2">
        <f>'C-ABOVE'!G49+'C-BELOW'!G45</f>
        <v>0</v>
      </c>
      <c r="H49" s="2">
        <f>'C-ABOVE'!H49+'C-BELOW'!H45</f>
        <v>8758</v>
      </c>
      <c r="I49" s="2">
        <f>'C-ABOVE'!I49+'C-BELOW'!I45</f>
        <v>34738</v>
      </c>
      <c r="J49" s="2">
        <f>'C-ABOVE'!J49+'C-BELOW'!J45</f>
        <v>24710</v>
      </c>
      <c r="K49" s="2">
        <f>'C-ABOVE'!K49+'C-BELOW'!K45</f>
        <v>208</v>
      </c>
      <c r="L49" s="2">
        <f>'C-ABOVE'!L49+'C-BELOW'!L45</f>
        <v>0</v>
      </c>
      <c r="M49" s="2">
        <f>'C-ABOVE'!M49+'C-BELOW'!M45</f>
        <v>0</v>
      </c>
      <c r="N49" s="2">
        <f>'C-ABOVE'!N49+'C-BELOW'!N45</f>
        <v>0</v>
      </c>
      <c r="O49" s="2">
        <f>SUM(C49:N49)</f>
        <v>68414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f>'C-ABOVE'!C50+'C-BELOW'!C46</f>
        <v>0</v>
      </c>
      <c r="D50" s="2">
        <f>'C-ABOVE'!D50+'C-BELOW'!D46</f>
        <v>0</v>
      </c>
      <c r="E50" s="2">
        <f>'C-ABOVE'!E50+'C-BELOW'!E46</f>
        <v>0</v>
      </c>
      <c r="F50" s="2">
        <f>'C-ABOVE'!F50+'C-BELOW'!F46</f>
        <v>0</v>
      </c>
      <c r="G50" s="2">
        <f>'C-ABOVE'!G50+'C-BELOW'!G46</f>
        <v>611</v>
      </c>
      <c r="H50" s="2">
        <f>'C-ABOVE'!H50+'C-BELOW'!H46</f>
        <v>7659</v>
      </c>
      <c r="I50" s="2">
        <f>'C-ABOVE'!I50+'C-BELOW'!I46</f>
        <v>36918</v>
      </c>
      <c r="J50" s="2">
        <f>'C-ABOVE'!J50+'C-BELOW'!J46</f>
        <v>27894</v>
      </c>
      <c r="K50" s="2">
        <f>'C-ABOVE'!K50+'C-BELOW'!K46</f>
        <v>7827</v>
      </c>
      <c r="L50" s="2">
        <f>'C-ABOVE'!L50+'C-BELOW'!L46</f>
        <v>0</v>
      </c>
      <c r="M50" s="2">
        <f>'C-ABOVE'!M50+'C-BELOW'!M46</f>
        <v>0</v>
      </c>
      <c r="N50" s="2">
        <f>'C-ABOVE'!N50+'C-BELOW'!N46</f>
        <v>0</v>
      </c>
      <c r="O50" s="2">
        <f>SUM(C50:N50)</f>
        <v>80909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f>'C-ABOVE'!C52+'C-BELOW'!C48</f>
        <v>0</v>
      </c>
      <c r="D52" s="2">
        <f>'C-ABOVE'!D52+'C-BELOW'!D48</f>
        <v>0</v>
      </c>
      <c r="E52" s="2">
        <f>'C-ABOVE'!E52+'C-BELOW'!E48</f>
        <v>0</v>
      </c>
      <c r="F52" s="2">
        <f>'C-ABOVE'!F52+'C-BELOW'!F48</f>
        <v>0</v>
      </c>
      <c r="G52" s="2">
        <f>'C-ABOVE'!G52+'C-BELOW'!G48</f>
        <v>867</v>
      </c>
      <c r="H52" s="2">
        <f>'C-ABOVE'!H52+'C-BELOW'!H48</f>
        <v>16213</v>
      </c>
      <c r="I52" s="2">
        <f>'C-ABOVE'!I52+'C-BELOW'!I48</f>
        <v>32226</v>
      </c>
      <c r="J52" s="2">
        <f>'C-ABOVE'!J52+'C-BELOW'!J48</f>
        <v>14804</v>
      </c>
      <c r="K52" s="2">
        <f>'C-ABOVE'!K52+'C-BELOW'!K48</f>
        <v>0</v>
      </c>
      <c r="L52" s="2">
        <f>'C-ABOVE'!L52+'C-BELOW'!L48</f>
        <v>0</v>
      </c>
      <c r="M52" s="2">
        <f>'C-ABOVE'!M52+'C-BELOW'!M48</f>
        <v>0</v>
      </c>
      <c r="N52" s="2">
        <f>'C-ABOVE'!N52+'C-BELOW'!N48</f>
        <v>0</v>
      </c>
      <c r="O52" s="2">
        <f>SUM(C52:N52)</f>
        <v>64110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f>'C-ABOVE'!C53+'C-BELOW'!C49</f>
        <v>0</v>
      </c>
      <c r="D53" s="2">
        <f>'C-ABOVE'!D53+'C-BELOW'!D49</f>
        <v>0</v>
      </c>
      <c r="E53" s="2">
        <f>'C-ABOVE'!E53+'C-BELOW'!E49</f>
        <v>0</v>
      </c>
      <c r="F53" s="2">
        <f>'C-ABOVE'!F53+'C-BELOW'!F49</f>
        <v>0</v>
      </c>
      <c r="G53" s="2">
        <f>'C-ABOVE'!G53+'C-BELOW'!G49</f>
        <v>0</v>
      </c>
      <c r="H53" s="2">
        <f>'C-ABOVE'!H53+'C-BELOW'!H49</f>
        <v>4223</v>
      </c>
      <c r="I53" s="2">
        <f>'C-ABOVE'!I53+'C-BELOW'!I49</f>
        <v>9701</v>
      </c>
      <c r="J53" s="2">
        <f>'C-ABOVE'!J53+'C-BELOW'!J49</f>
        <v>6336</v>
      </c>
      <c r="K53" s="2">
        <f>'C-ABOVE'!K53+'C-BELOW'!K49</f>
        <v>63</v>
      </c>
      <c r="L53" s="2">
        <f>'C-ABOVE'!L53+'C-BELOW'!L49</f>
        <v>0</v>
      </c>
      <c r="M53" s="2">
        <f>'C-ABOVE'!M53+'C-BELOW'!M49</f>
        <v>0</v>
      </c>
      <c r="N53" s="2">
        <f>'C-ABOVE'!N53+'C-BELOW'!N49</f>
        <v>0</v>
      </c>
      <c r="O53" s="2">
        <f>SUM(C53:N53)</f>
        <v>20323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f>'C-ABOVE'!C54+'C-BELOW'!C50</f>
        <v>0</v>
      </c>
      <c r="D54" s="2">
        <f>'C-ABOVE'!D54+'C-BELOW'!D50</f>
        <v>0</v>
      </c>
      <c r="E54" s="2">
        <f>'C-ABOVE'!E54+'C-BELOW'!E50</f>
        <v>0</v>
      </c>
      <c r="F54" s="2">
        <f>'C-ABOVE'!F54+'C-BELOW'!F50</f>
        <v>0</v>
      </c>
      <c r="G54" s="2">
        <f>'C-ABOVE'!G54+'C-BELOW'!G50</f>
        <v>726</v>
      </c>
      <c r="H54" s="2">
        <f>'C-ABOVE'!H54+'C-BELOW'!H50</f>
        <v>6364</v>
      </c>
      <c r="I54" s="2">
        <f>'C-ABOVE'!I54+'C-BELOW'!I50</f>
        <v>10133</v>
      </c>
      <c r="J54" s="2">
        <f>'C-ABOVE'!J54+'C-BELOW'!J50</f>
        <v>12796</v>
      </c>
      <c r="K54" s="2">
        <f>'C-ABOVE'!K54+'C-BELOW'!K50</f>
        <v>523</v>
      </c>
      <c r="L54" s="2">
        <f>'C-ABOVE'!L54+'C-BELOW'!L50</f>
        <v>0</v>
      </c>
      <c r="M54" s="2">
        <f>'C-ABOVE'!M54+'C-BELOW'!M50</f>
        <v>0</v>
      </c>
      <c r="N54" s="2">
        <f>'C-ABOVE'!N54+'C-BELOW'!N50</f>
        <v>0</v>
      </c>
      <c r="O54" s="2">
        <f>SUM(C54:N54)</f>
        <v>30542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f>'C-ABOVE'!C55+'C-BELOW'!C51</f>
        <v>0</v>
      </c>
      <c r="D55" s="2">
        <f>'C-ABOVE'!D55+'C-BELOW'!D51</f>
        <v>0</v>
      </c>
      <c r="E55" s="2">
        <f>'C-ABOVE'!E55+'C-BELOW'!E51</f>
        <v>0</v>
      </c>
      <c r="F55" s="2">
        <f>'C-ABOVE'!F55+'C-BELOW'!F51</f>
        <v>0</v>
      </c>
      <c r="G55" s="2">
        <f>'C-ABOVE'!G55+'C-BELOW'!G51</f>
        <v>3430</v>
      </c>
      <c r="H55" s="2">
        <f>'C-ABOVE'!H55+'C-BELOW'!H51</f>
        <v>17328</v>
      </c>
      <c r="I55" s="2">
        <f>'C-ABOVE'!I55+'C-BELOW'!I51</f>
        <v>19468</v>
      </c>
      <c r="J55" s="2">
        <f>'C-ABOVE'!J55+'C-BELOW'!J51</f>
        <v>30932</v>
      </c>
      <c r="K55" s="2">
        <f>'C-ABOVE'!K55+'C-BELOW'!K51</f>
        <v>119</v>
      </c>
      <c r="L55" s="2">
        <f>'C-ABOVE'!L55+'C-BELOW'!L51</f>
        <v>0</v>
      </c>
      <c r="M55" s="2">
        <f>'C-ABOVE'!M55+'C-BELOW'!M51</f>
        <v>0</v>
      </c>
      <c r="N55" s="2">
        <f>'C-ABOVE'!N55+'C-BELOW'!N51</f>
        <v>0</v>
      </c>
      <c r="O55" s="2">
        <f>SUM(C55:N55)</f>
        <v>71277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f>'C-ABOVE'!C56+'C-BELOW'!C52</f>
        <v>0</v>
      </c>
      <c r="D56" s="2">
        <f>'C-ABOVE'!D56+'C-BELOW'!D52</f>
        <v>0</v>
      </c>
      <c r="E56" s="2">
        <f>'C-ABOVE'!E56+'C-BELOW'!E52</f>
        <v>0</v>
      </c>
      <c r="F56" s="2">
        <f>'C-ABOVE'!F56+'C-BELOW'!F52</f>
        <v>0</v>
      </c>
      <c r="G56" s="2">
        <f>'C-ABOVE'!G56+'C-BELOW'!G52</f>
        <v>484</v>
      </c>
      <c r="H56" s="2">
        <f>'C-ABOVE'!H56+'C-BELOW'!H52</f>
        <v>3863</v>
      </c>
      <c r="I56" s="2">
        <f>'C-ABOVE'!I56+'C-BELOW'!I52</f>
        <v>37349</v>
      </c>
      <c r="J56" s="2">
        <f>'C-ABOVE'!J56+'C-BELOW'!J52</f>
        <v>30796</v>
      </c>
      <c r="K56" s="2">
        <f>'C-ABOVE'!K56+'C-BELOW'!K52</f>
        <v>7637</v>
      </c>
      <c r="L56" s="2">
        <f>'C-ABOVE'!L56+'C-BELOW'!L52</f>
        <v>0</v>
      </c>
      <c r="M56" s="2">
        <f>'C-ABOVE'!M56+'C-BELOW'!M52</f>
        <v>0</v>
      </c>
      <c r="N56" s="2">
        <f>'C-ABOVE'!N56+'C-BELOW'!N52</f>
        <v>0</v>
      </c>
      <c r="O56" s="2">
        <f>SUM(C56:N56)</f>
        <v>80129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f>'C-ABOVE'!C58+'C-BELOW'!C54</f>
        <v>0</v>
      </c>
      <c r="D58" s="2">
        <f>'C-ABOVE'!D58+'C-BELOW'!D54</f>
        <v>0</v>
      </c>
      <c r="E58" s="2">
        <f>'C-ABOVE'!E58+'C-BELOW'!E54</f>
        <v>0</v>
      </c>
      <c r="F58" s="2">
        <f>'C-ABOVE'!F58+'C-BELOW'!F54</f>
        <v>0</v>
      </c>
      <c r="G58" s="2">
        <f>'C-ABOVE'!G58+'C-BELOW'!G54</f>
        <v>424</v>
      </c>
      <c r="H58" s="2">
        <f>'C-ABOVE'!H58+'C-BELOW'!H54</f>
        <v>21025</v>
      </c>
      <c r="I58" s="2">
        <f>'C-ABOVE'!I58+'C-BELOW'!I54</f>
        <v>26604</v>
      </c>
      <c r="J58" s="2">
        <f>'C-ABOVE'!J58+'C-BELOW'!J54</f>
        <v>22025</v>
      </c>
      <c r="K58" s="2">
        <f>'C-ABOVE'!K58+'C-BELOW'!K54</f>
        <v>1864</v>
      </c>
      <c r="L58" s="2">
        <f>'C-ABOVE'!L58+'C-BELOW'!L54</f>
        <v>0</v>
      </c>
      <c r="M58" s="2">
        <f>'C-ABOVE'!M58+'C-BELOW'!M54</f>
        <v>0</v>
      </c>
      <c r="N58" s="2">
        <f>'C-ABOVE'!N58+'C-BELOW'!N54</f>
        <v>0</v>
      </c>
      <c r="O58" s="2">
        <f>SUM(C58:N58)</f>
        <v>71942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f>'C-ABOVE'!C59+'C-BELOW'!C55</f>
        <v>0</v>
      </c>
      <c r="D59" s="2">
        <f>'C-ABOVE'!D59+'C-BELOW'!D55</f>
        <v>0</v>
      </c>
      <c r="E59" s="2">
        <f>'C-ABOVE'!E59+'C-BELOW'!E55</f>
        <v>0</v>
      </c>
      <c r="F59" s="2">
        <f>'C-ABOVE'!F59+'C-BELOW'!F55</f>
        <v>0</v>
      </c>
      <c r="G59" s="2">
        <f>'C-ABOVE'!G59+'C-BELOW'!G55</f>
        <v>607</v>
      </c>
      <c r="H59" s="2">
        <f>'C-ABOVE'!H59+'C-BELOW'!H55</f>
        <v>9655</v>
      </c>
      <c r="I59" s="2">
        <f>'C-ABOVE'!I59+'C-BELOW'!I55</f>
        <v>39939</v>
      </c>
      <c r="J59" s="2">
        <f>'C-ABOVE'!J59+'C-BELOW'!J55</f>
        <v>22257</v>
      </c>
      <c r="K59" s="2">
        <f>'C-ABOVE'!K59+'C-BELOW'!K55</f>
        <v>2458</v>
      </c>
      <c r="L59" s="2">
        <f>'C-ABOVE'!L59+'C-BELOW'!L55</f>
        <v>0</v>
      </c>
      <c r="M59" s="2">
        <f>'C-ABOVE'!M59+'C-BELOW'!M55</f>
        <v>0</v>
      </c>
      <c r="N59" s="2">
        <f>'C-ABOVE'!N59+'C-BELOW'!N55</f>
        <v>0</v>
      </c>
      <c r="O59" s="2">
        <f>SUM(C59:N59)</f>
        <v>74916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f>'C-ABOVE'!C60+'C-BELOW'!C56</f>
        <v>0</v>
      </c>
      <c r="D60" s="2">
        <f>'C-ABOVE'!D60+'C-BELOW'!D56</f>
        <v>0</v>
      </c>
      <c r="E60" s="2">
        <f>'C-ABOVE'!E60+'C-BELOW'!E56</f>
        <v>0</v>
      </c>
      <c r="F60" s="2">
        <f>'C-ABOVE'!F60+'C-BELOW'!F56</f>
        <v>0</v>
      </c>
      <c r="G60" s="2">
        <f>'C-ABOVE'!G60+'C-BELOW'!G56</f>
        <v>369</v>
      </c>
      <c r="H60" s="2">
        <f>'C-ABOVE'!H60+'C-BELOW'!H56</f>
        <v>19367</v>
      </c>
      <c r="I60" s="2">
        <f>'C-ABOVE'!I60+'C-BELOW'!I56</f>
        <v>30178</v>
      </c>
      <c r="J60" s="2">
        <f>'C-ABOVE'!J60+'C-BELOW'!J56</f>
        <v>22982</v>
      </c>
      <c r="K60" s="2">
        <f>'C-ABOVE'!K60+'C-BELOW'!K56</f>
        <v>2606</v>
      </c>
      <c r="L60" s="2">
        <f>'C-ABOVE'!L60+'C-BELOW'!L56</f>
        <v>0</v>
      </c>
      <c r="M60" s="2">
        <f>'C-ABOVE'!M60+'C-BELOW'!M56</f>
        <v>0</v>
      </c>
      <c r="N60" s="2">
        <f>'C-ABOVE'!N60+'C-BELOW'!N56</f>
        <v>0</v>
      </c>
      <c r="O60" s="2">
        <f>SUM(C60:N60)</f>
        <v>75502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f>'C-ABOVE'!C61+'C-BELOW'!C57</f>
        <v>0</v>
      </c>
      <c r="D61" s="2">
        <f>'C-ABOVE'!D61+'C-BELOW'!D57</f>
        <v>0</v>
      </c>
      <c r="E61" s="2">
        <f>'C-ABOVE'!E61+'C-BELOW'!E57</f>
        <v>0</v>
      </c>
      <c r="F61" s="2">
        <f>'C-ABOVE'!F61+'C-BELOW'!F57</f>
        <v>0</v>
      </c>
      <c r="G61" s="2">
        <f>'C-ABOVE'!G61+'C-BELOW'!G57</f>
        <v>246</v>
      </c>
      <c r="H61" s="2">
        <f>'C-ABOVE'!H61+'C-BELOW'!H57</f>
        <v>11439</v>
      </c>
      <c r="I61" s="2">
        <f>'C-ABOVE'!I61+'C-BELOW'!I57</f>
        <v>42780</v>
      </c>
      <c r="J61" s="2">
        <f>'C-ABOVE'!J61+'C-BELOW'!J57</f>
        <v>21191</v>
      </c>
      <c r="K61" s="2">
        <f>'C-ABOVE'!K61+'C-BELOW'!K57</f>
        <v>4507</v>
      </c>
      <c r="L61" s="2">
        <f>'C-ABOVE'!L61+'C-BELOW'!L57</f>
        <v>0</v>
      </c>
      <c r="M61" s="2">
        <f>'C-ABOVE'!M61+'C-BELOW'!M57</f>
        <v>0</v>
      </c>
      <c r="N61" s="2">
        <f>'C-ABOVE'!N61+'C-BELOW'!N57</f>
        <v>0</v>
      </c>
      <c r="O61" s="2">
        <f>SUM(C61:N61)</f>
        <v>80163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f>'C-ABOVE'!C62+'C-BELOW'!C58</f>
        <v>0</v>
      </c>
      <c r="D62" s="2">
        <f>'C-ABOVE'!D62+'C-BELOW'!D58</f>
        <v>0</v>
      </c>
      <c r="E62" s="2">
        <f>'C-ABOVE'!E62+'C-BELOW'!E58</f>
        <v>0</v>
      </c>
      <c r="F62" s="2">
        <f>'C-ABOVE'!F62+'C-BELOW'!F58</f>
        <v>0</v>
      </c>
      <c r="G62" s="2">
        <f>'C-ABOVE'!G62+'C-BELOW'!G58</f>
        <v>2713</v>
      </c>
      <c r="H62" s="2">
        <f>'C-ABOVE'!H62+'C-BELOW'!H58</f>
        <v>25295</v>
      </c>
      <c r="I62" s="2">
        <f>'C-ABOVE'!I62+'C-BELOW'!I58</f>
        <v>35714</v>
      </c>
      <c r="J62" s="2">
        <f>'C-ABOVE'!J62+'C-BELOW'!J58</f>
        <v>30910</v>
      </c>
      <c r="K62" s="2">
        <f>'C-ABOVE'!K62+'C-BELOW'!K58</f>
        <v>529</v>
      </c>
      <c r="L62" s="2">
        <f>'C-ABOVE'!L62+'C-BELOW'!L58</f>
        <v>0</v>
      </c>
      <c r="M62" s="2">
        <f>'C-ABOVE'!M62+'C-BELOW'!M58</f>
        <v>0</v>
      </c>
      <c r="N62" s="2">
        <f>'C-ABOVE'!N62+'C-BELOW'!N58</f>
        <v>0</v>
      </c>
      <c r="O62" s="2">
        <f>SUM(C62:N62)</f>
        <v>95161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f>'C-ABOVE'!C64+'C-BELOW'!C60</f>
        <v>0</v>
      </c>
      <c r="D64" s="2">
        <f>'C-ABOVE'!D64+'C-BELOW'!D60</f>
        <v>0</v>
      </c>
      <c r="E64" s="2">
        <f>'C-ABOVE'!E64+'C-BELOW'!E60</f>
        <v>0</v>
      </c>
      <c r="F64" s="2">
        <f>'C-ABOVE'!F64+'C-BELOW'!F60</f>
        <v>0</v>
      </c>
      <c r="G64" s="2">
        <f>'C-ABOVE'!G64+'C-BELOW'!G60</f>
        <v>0</v>
      </c>
      <c r="H64" s="2">
        <f>'C-ABOVE'!H64+'C-BELOW'!H60</f>
        <v>11679</v>
      </c>
      <c r="I64" s="2">
        <f>'C-ABOVE'!I64+'C-BELOW'!I60</f>
        <v>23503</v>
      </c>
      <c r="J64" s="2">
        <f>'C-ABOVE'!J64+'C-BELOW'!J60</f>
        <v>32408</v>
      </c>
      <c r="K64" s="2">
        <f>'C-ABOVE'!K64+'C-BELOW'!K60</f>
        <v>5110</v>
      </c>
      <c r="L64" s="2">
        <f>'C-ABOVE'!L64+'C-BELOW'!L60</f>
        <v>0</v>
      </c>
      <c r="M64" s="2">
        <f>'C-ABOVE'!M64+'C-BELOW'!M60</f>
        <v>0</v>
      </c>
      <c r="N64" s="2">
        <f>'C-ABOVE'!N64+'C-BELOW'!N60</f>
        <v>0</v>
      </c>
      <c r="O64" s="2">
        <f>SUM(C64:N64)</f>
        <v>72700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f>'C-ABOVE'!C65+'C-BELOW'!C61</f>
        <v>0</v>
      </c>
      <c r="D65" s="2">
        <f>'C-ABOVE'!D65+'C-BELOW'!D61</f>
        <v>0</v>
      </c>
      <c r="E65" s="2">
        <f>'C-ABOVE'!E65+'C-BELOW'!E61</f>
        <v>0</v>
      </c>
      <c r="F65" s="2">
        <f>'C-ABOVE'!F65+'C-BELOW'!F61</f>
        <v>0</v>
      </c>
      <c r="G65" s="2">
        <f>'C-ABOVE'!G65+'C-BELOW'!G61</f>
        <v>0</v>
      </c>
      <c r="H65" s="2">
        <f>'C-ABOVE'!H65+'C-BELOW'!H61</f>
        <v>15547</v>
      </c>
      <c r="I65" s="2">
        <f>'C-ABOVE'!I65+'C-BELOW'!I61</f>
        <v>38219</v>
      </c>
      <c r="J65" s="2">
        <f>'C-ABOVE'!J65+'C-BELOW'!J61</f>
        <v>18868</v>
      </c>
      <c r="K65" s="2">
        <f>'C-ABOVE'!K65+'C-BELOW'!K61</f>
        <v>0</v>
      </c>
      <c r="L65" s="2">
        <f>'C-ABOVE'!L65+'C-BELOW'!L61</f>
        <v>0</v>
      </c>
      <c r="M65" s="2">
        <f>'C-ABOVE'!M65+'C-BELOW'!M61</f>
        <v>0</v>
      </c>
      <c r="N65" s="2">
        <f>'C-ABOVE'!N65+'C-BELOW'!N61</f>
        <v>0</v>
      </c>
      <c r="O65" s="2">
        <f>SUM(C65:N65)</f>
        <v>72634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f>'C-ABOVE'!C66+'C-BELOW'!C62</f>
        <v>0</v>
      </c>
      <c r="D66" s="2">
        <f>'C-ABOVE'!D66+'C-BELOW'!D62</f>
        <v>0</v>
      </c>
      <c r="E66" s="2">
        <f>'C-ABOVE'!E66+'C-BELOW'!E62</f>
        <v>0</v>
      </c>
      <c r="F66" s="2">
        <f>'C-ABOVE'!F66+'C-BELOW'!F62</f>
        <v>0</v>
      </c>
      <c r="G66" s="2">
        <f>'C-ABOVE'!G66+'C-BELOW'!G62</f>
        <v>472</v>
      </c>
      <c r="H66" s="2">
        <f>'C-ABOVE'!H66+'C-BELOW'!H62</f>
        <v>3647</v>
      </c>
      <c r="I66" s="2">
        <f>'C-ABOVE'!I66+'C-BELOW'!I62</f>
        <v>30730</v>
      </c>
      <c r="J66" s="2">
        <f>'C-ABOVE'!J66+'C-BELOW'!J62</f>
        <v>18342</v>
      </c>
      <c r="K66" s="2">
        <f>'C-ABOVE'!K66+'C-BELOW'!K62</f>
        <v>0</v>
      </c>
      <c r="L66" s="2">
        <f>'C-ABOVE'!L66+'C-BELOW'!L62</f>
        <v>0</v>
      </c>
      <c r="M66" s="2">
        <f>'C-ABOVE'!M66+'C-BELOW'!M62</f>
        <v>0</v>
      </c>
      <c r="N66" s="2">
        <f>'C-ABOVE'!N66+'C-BELOW'!N62</f>
        <v>0</v>
      </c>
      <c r="O66" s="2">
        <f>SUM(C66:N66)</f>
        <v>53191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f>'C-ABOVE'!C67+'C-BELOW'!C63</f>
        <v>0</v>
      </c>
      <c r="D67" s="2">
        <f>'C-ABOVE'!D67+'C-BELOW'!D63</f>
        <v>0</v>
      </c>
      <c r="E67" s="2">
        <f>'C-ABOVE'!E67+'C-BELOW'!E63</f>
        <v>0</v>
      </c>
      <c r="F67" s="2">
        <f>'C-ABOVE'!F67+'C-BELOW'!F63</f>
        <v>0</v>
      </c>
      <c r="G67" s="2">
        <f>'C-ABOVE'!G67+'C-BELOW'!G63</f>
        <v>982</v>
      </c>
      <c r="H67" s="2">
        <f>'C-ABOVE'!H67+'C-BELOW'!H63</f>
        <v>1417</v>
      </c>
      <c r="I67" s="2">
        <f>'C-ABOVE'!I67+'C-BELOW'!I63</f>
        <v>9993</v>
      </c>
      <c r="J67" s="2">
        <f>'C-ABOVE'!J67+'C-BELOW'!J63</f>
        <v>18208</v>
      </c>
      <c r="K67" s="2">
        <f>'C-ABOVE'!K67+'C-BELOW'!K63</f>
        <v>0</v>
      </c>
      <c r="L67" s="2">
        <f>'C-ABOVE'!L67+'C-BELOW'!L63</f>
        <v>0</v>
      </c>
      <c r="M67" s="2">
        <f>'C-ABOVE'!M67+'C-BELOW'!M63</f>
        <v>313</v>
      </c>
      <c r="N67" s="2">
        <f>'C-ABOVE'!N67+'C-BELOW'!N63</f>
        <v>0</v>
      </c>
      <c r="O67" s="2">
        <f>SUM(C67:N67)</f>
        <v>30913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f>'C-ABOVE'!C68+'C-BELOW'!C64</f>
        <v>0</v>
      </c>
      <c r="D68" s="2">
        <f>'C-ABOVE'!D68+'C-BELOW'!D64</f>
        <v>0</v>
      </c>
      <c r="E68" s="2">
        <f>'C-ABOVE'!E68+'C-BELOW'!E64</f>
        <v>0</v>
      </c>
      <c r="F68" s="2">
        <f>'C-ABOVE'!F68+'C-BELOW'!F64</f>
        <v>0</v>
      </c>
      <c r="G68" s="2">
        <f>'C-ABOVE'!G68+'C-BELOW'!G64</f>
        <v>0</v>
      </c>
      <c r="H68" s="2">
        <f>'C-ABOVE'!H68+'C-BELOW'!H64</f>
        <v>4850</v>
      </c>
      <c r="I68" s="2">
        <f>'C-ABOVE'!I68+'C-BELOW'!I64</f>
        <v>15793</v>
      </c>
      <c r="J68" s="2">
        <f>'C-ABOVE'!J68+'C-BELOW'!J64</f>
        <v>7137</v>
      </c>
      <c r="K68" s="2">
        <f>'C-ABOVE'!K68+'C-BELOW'!K64</f>
        <v>0</v>
      </c>
      <c r="L68" s="2">
        <f>'C-ABOVE'!L68+'C-BELOW'!L64</f>
        <v>0</v>
      </c>
      <c r="M68" s="2">
        <f>'C-ABOVE'!M68+'C-BELOW'!M64</f>
        <v>0</v>
      </c>
      <c r="N68" s="2">
        <f>'C-ABOVE'!N68+'C-BELOW'!N64</f>
        <v>0</v>
      </c>
      <c r="O68" s="2">
        <f>SUM(C68:N68)</f>
        <v>27780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f>'C-ABOVE'!C70+'C-BELOW'!C66</f>
        <v>0</v>
      </c>
      <c r="D70" s="2">
        <f>'C-ABOVE'!D70+'C-BELOW'!D66</f>
        <v>0</v>
      </c>
      <c r="E70" s="2">
        <f>'C-ABOVE'!E70+'C-BELOW'!E66</f>
        <v>0</v>
      </c>
      <c r="F70" s="2">
        <f>'C-ABOVE'!F70+'C-BELOW'!F66</f>
        <v>0</v>
      </c>
      <c r="G70" s="2">
        <f>'C-ABOVE'!G70+'C-BELOW'!G66</f>
        <v>567</v>
      </c>
      <c r="H70" s="2">
        <f>'C-ABOVE'!H70+'C-BELOW'!H66</f>
        <v>7185</v>
      </c>
      <c r="I70" s="2">
        <f>'C-ABOVE'!I70+'C-BELOW'!I66</f>
        <v>20244</v>
      </c>
      <c r="J70" s="2">
        <f>'C-ABOVE'!J70+'C-BELOW'!J66</f>
        <v>10256</v>
      </c>
      <c r="K70" s="2">
        <f>'C-ABOVE'!K70+'C-BELOW'!K66</f>
        <v>194</v>
      </c>
      <c r="L70" s="2">
        <f>'C-ABOVE'!L70+'C-BELOW'!L66</f>
        <v>0</v>
      </c>
      <c r="M70" s="2">
        <f>'C-ABOVE'!M70+'C-BELOW'!M66</f>
        <v>0</v>
      </c>
      <c r="N70" s="2">
        <f>'C-ABOVE'!N70+'C-BELOW'!N66</f>
        <v>0</v>
      </c>
      <c r="O70" s="2">
        <f>SUM(C70:N70)</f>
        <v>38446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f>'C-ABOVE'!C71+'C-BELOW'!C67</f>
        <v>0</v>
      </c>
      <c r="D71" s="2">
        <f>'C-ABOVE'!D71+'C-BELOW'!D67</f>
        <v>0</v>
      </c>
      <c r="E71" s="2">
        <f>'C-ABOVE'!E71+'C-BELOW'!E67</f>
        <v>0</v>
      </c>
      <c r="F71" s="2">
        <f>'C-ABOVE'!F71+'C-BELOW'!F67</f>
        <v>0</v>
      </c>
      <c r="G71" s="2">
        <f>'C-ABOVE'!G71+'C-BELOW'!G67</f>
        <v>1895</v>
      </c>
      <c r="H71" s="2">
        <f>'C-ABOVE'!H71+'C-BELOW'!H67</f>
        <v>7751</v>
      </c>
      <c r="I71" s="2">
        <f>'C-ABOVE'!I71+'C-BELOW'!I67</f>
        <v>22105</v>
      </c>
      <c r="J71" s="2">
        <f>'C-ABOVE'!J71+'C-BELOW'!J67</f>
        <v>18098</v>
      </c>
      <c r="K71" s="2">
        <f>'C-ABOVE'!K71+'C-BELOW'!K67</f>
        <v>0</v>
      </c>
      <c r="L71" s="2">
        <f>'C-ABOVE'!L71+'C-BELOW'!L67</f>
        <v>0</v>
      </c>
      <c r="M71" s="2">
        <f>'C-ABOVE'!M71+'C-BELOW'!M67</f>
        <v>0</v>
      </c>
      <c r="N71" s="2">
        <f>'C-ABOVE'!N71+'C-BELOW'!N67</f>
        <v>0</v>
      </c>
      <c r="O71" s="2">
        <f>SUM(C71:N71)</f>
        <v>49849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f>'C-ABOVE'!C72+'C-BELOW'!C68</f>
        <v>0</v>
      </c>
      <c r="D72" s="2">
        <f>'C-ABOVE'!D72+'C-BELOW'!D68</f>
        <v>0</v>
      </c>
      <c r="E72" s="2">
        <f>'C-ABOVE'!E72+'C-BELOW'!E68</f>
        <v>0</v>
      </c>
      <c r="F72" s="2">
        <f>'C-ABOVE'!F72+'C-BELOW'!F68</f>
        <v>0</v>
      </c>
      <c r="G72" s="2">
        <f>'C-ABOVE'!G72+'C-BELOW'!G68</f>
        <v>415</v>
      </c>
      <c r="H72" s="2">
        <f>'C-ABOVE'!H72+'C-BELOW'!H68</f>
        <v>7018</v>
      </c>
      <c r="I72" s="2">
        <f>'C-ABOVE'!I72+'C-BELOW'!I68</f>
        <v>19327</v>
      </c>
      <c r="J72" s="2">
        <f>'C-ABOVE'!J72+'C-BELOW'!J68</f>
        <v>19050</v>
      </c>
      <c r="K72" s="2">
        <f>'C-ABOVE'!K72+'C-BELOW'!K68</f>
        <v>1639</v>
      </c>
      <c r="L72" s="2">
        <f>'C-ABOVE'!L72+'C-BELOW'!L68</f>
        <v>0</v>
      </c>
      <c r="M72" s="2">
        <f>'C-ABOVE'!M72+'C-BELOW'!M68</f>
        <v>0</v>
      </c>
      <c r="N72" s="2">
        <f>'C-ABOVE'!N72+'C-BELOW'!N68</f>
        <v>0</v>
      </c>
      <c r="O72" s="2">
        <f>SUM(C72:N72)</f>
        <v>47449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f>'C-ABOVE'!C73+'C-BELOW'!C69</f>
        <v>0</v>
      </c>
      <c r="D73" s="2">
        <f>'C-ABOVE'!D73+'C-BELOW'!D69</f>
        <v>0</v>
      </c>
      <c r="E73" s="2">
        <f>'C-ABOVE'!E73+'C-BELOW'!E69</f>
        <v>0</v>
      </c>
      <c r="F73" s="2">
        <f>'C-ABOVE'!F73+'C-BELOW'!F69</f>
        <v>0</v>
      </c>
      <c r="G73" s="2">
        <f>'C-ABOVE'!G73+'C-BELOW'!G69</f>
        <v>728</v>
      </c>
      <c r="H73" s="2">
        <f>'C-ABOVE'!H73+'C-BELOW'!H69</f>
        <v>10755</v>
      </c>
      <c r="I73" s="2">
        <f>'C-ABOVE'!I73+'C-BELOW'!I69</f>
        <v>20335</v>
      </c>
      <c r="J73" s="2">
        <f>'C-ABOVE'!J73+'C-BELOW'!J69</f>
        <v>20410</v>
      </c>
      <c r="K73" s="2">
        <f>'C-ABOVE'!K73+'C-BELOW'!K69</f>
        <v>2236</v>
      </c>
      <c r="L73" s="2">
        <f>'C-ABOVE'!L73+'C-BELOW'!L69</f>
        <v>0</v>
      </c>
      <c r="M73" s="2">
        <f>'C-ABOVE'!M73+'C-BELOW'!M69</f>
        <v>0</v>
      </c>
      <c r="N73" s="2">
        <f>'C-ABOVE'!N73+'C-BELOW'!N69</f>
        <v>0</v>
      </c>
      <c r="O73" s="2">
        <f>SUM(C73:N73)</f>
        <v>54464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 ht="16.5" thickBot="1">
      <c r="A75" s="5"/>
      <c r="B75" s="13" t="s">
        <v>1</v>
      </c>
      <c r="C75" s="14">
        <f t="shared" ref="C75:O75" si="0">SUM(C7:C74)</f>
        <v>0</v>
      </c>
      <c r="D75" s="14">
        <f t="shared" si="0"/>
        <v>0</v>
      </c>
      <c r="E75" s="14">
        <f t="shared" si="0"/>
        <v>0</v>
      </c>
      <c r="F75" s="14">
        <f t="shared" si="0"/>
        <v>1684</v>
      </c>
      <c r="G75" s="14">
        <f t="shared" si="0"/>
        <v>53211</v>
      </c>
      <c r="H75" s="14">
        <f t="shared" si="0"/>
        <v>458294</v>
      </c>
      <c r="I75" s="14">
        <f t="shared" si="0"/>
        <v>1596859</v>
      </c>
      <c r="J75" s="14">
        <f t="shared" si="0"/>
        <v>1130519</v>
      </c>
      <c r="K75" s="14">
        <f t="shared" si="0"/>
        <v>111686</v>
      </c>
      <c r="L75" s="14">
        <f t="shared" si="0"/>
        <v>6</v>
      </c>
      <c r="M75" s="14">
        <f t="shared" si="0"/>
        <v>156</v>
      </c>
      <c r="N75" s="14">
        <f t="shared" si="0"/>
        <v>0</v>
      </c>
      <c r="O75" s="14">
        <f t="shared" si="0"/>
        <v>3352415</v>
      </c>
      <c r="P75" s="7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 ht="17.25" thickTop="1" thickBot="1">
      <c r="A76" s="5"/>
      <c r="B76" s="19" t="s">
        <v>2</v>
      </c>
      <c r="C76" s="20">
        <f t="shared" ref="C76:O76" si="1">AVERAGE(C7:C74)</f>
        <v>0</v>
      </c>
      <c r="D76" s="20">
        <f t="shared" si="1"/>
        <v>0</v>
      </c>
      <c r="E76" s="20">
        <f t="shared" si="1"/>
        <v>0</v>
      </c>
      <c r="F76" s="20">
        <f t="shared" si="1"/>
        <v>30.071428571428573</v>
      </c>
      <c r="G76" s="20">
        <f t="shared" si="1"/>
        <v>950.19642857142856</v>
      </c>
      <c r="H76" s="20">
        <f t="shared" si="1"/>
        <v>8183.8214285714284</v>
      </c>
      <c r="I76" s="20">
        <f t="shared" si="1"/>
        <v>28515.339285714286</v>
      </c>
      <c r="J76" s="20">
        <f t="shared" si="1"/>
        <v>20187.839285714286</v>
      </c>
      <c r="K76" s="20">
        <f t="shared" si="1"/>
        <v>1994.3928571428571</v>
      </c>
      <c r="L76" s="20">
        <f t="shared" si="1"/>
        <v>0.10714285714285714</v>
      </c>
      <c r="M76" s="20">
        <f t="shared" si="1"/>
        <v>2.7857142857142856</v>
      </c>
      <c r="N76" s="20">
        <f t="shared" si="1"/>
        <v>0</v>
      </c>
      <c r="O76" s="20">
        <f t="shared" si="1"/>
        <v>59864.553571428572</v>
      </c>
      <c r="P76" s="7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 ht="15.75" thickTop="1">
      <c r="A77" s="5"/>
      <c r="B77" s="19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>
      <c r="A78" s="34" t="s">
        <v>32</v>
      </c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5"/>
      <c r="Q78" s="5"/>
      <c r="R78" s="5"/>
      <c r="S78" s="5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34" t="s">
        <v>23</v>
      </c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5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34" t="s">
        <v>27</v>
      </c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5"/>
      <c r="P80" s="5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6" t="s">
        <v>18</v>
      </c>
      <c r="P81" s="5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23" t="s">
        <v>0</v>
      </c>
      <c r="B82" s="12" t="s">
        <v>3</v>
      </c>
      <c r="C82" s="12" t="s">
        <v>4</v>
      </c>
      <c r="D82" s="12" t="s">
        <v>5</v>
      </c>
      <c r="E82" s="12" t="s">
        <v>6</v>
      </c>
      <c r="F82" s="12" t="s">
        <v>7</v>
      </c>
      <c r="G82" s="12" t="s">
        <v>8</v>
      </c>
      <c r="H82" s="12" t="s">
        <v>9</v>
      </c>
      <c r="I82" s="12" t="s">
        <v>10</v>
      </c>
      <c r="J82" s="12" t="s">
        <v>11</v>
      </c>
      <c r="K82" s="12" t="s">
        <v>12</v>
      </c>
      <c r="L82" s="12" t="s">
        <v>13</v>
      </c>
      <c r="M82" s="12" t="s">
        <v>14</v>
      </c>
      <c r="N82" s="12" t="s">
        <v>15</v>
      </c>
      <c r="O82" s="31" t="s">
        <v>19</v>
      </c>
      <c r="P82" s="29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11">
        <v>1954</v>
      </c>
      <c r="B83" s="3">
        <f>'C-ABOVE'!B83</f>
        <v>0</v>
      </c>
      <c r="C83" s="3">
        <f>'C-ABOVE'!C83</f>
        <v>0</v>
      </c>
      <c r="D83" s="3">
        <f>'C-ABOVE'!D83</f>
        <v>0</v>
      </c>
      <c r="E83" s="3">
        <f>'C-ABOVE'!E83</f>
        <v>0</v>
      </c>
      <c r="F83" s="3">
        <f>'C-ABOVE'!F83</f>
        <v>0</v>
      </c>
      <c r="G83" s="3">
        <f>'C-ABOVE'!G83</f>
        <v>0</v>
      </c>
      <c r="H83" s="3">
        <f>'C-ABOVE'!H83</f>
        <v>0</v>
      </c>
      <c r="I83" s="3">
        <f>'C-ABOVE'!I83</f>
        <v>22</v>
      </c>
      <c r="J83" s="3">
        <f>'C-ABOVE'!J83</f>
        <v>8</v>
      </c>
      <c r="K83" s="3">
        <f>'C-ABOVE'!K83</f>
        <v>0</v>
      </c>
      <c r="L83" s="3">
        <f>'C-ABOVE'!L83</f>
        <v>0</v>
      </c>
      <c r="M83" s="3">
        <f>'C-ABOVE'!M83</f>
        <v>0</v>
      </c>
      <c r="N83" s="3">
        <f>SUM(B83:M83)</f>
        <v>30</v>
      </c>
      <c r="O83" s="9">
        <f>N83/O7</f>
        <v>7.6647930505876344E-3</v>
      </c>
      <c r="P83" s="5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5">
        <v>1955</v>
      </c>
      <c r="B84" s="30">
        <f>'C-ABOVE'!B84</f>
        <v>0</v>
      </c>
      <c r="C84" s="30">
        <f>'C-ABOVE'!C84</f>
        <v>0</v>
      </c>
      <c r="D84" s="30">
        <f>'C-ABOVE'!D84</f>
        <v>0</v>
      </c>
      <c r="E84" s="30">
        <f>'C-ABOVE'!E84</f>
        <v>0</v>
      </c>
      <c r="F84" s="30">
        <f>'C-ABOVE'!F84</f>
        <v>34</v>
      </c>
      <c r="G84" s="30">
        <f>'C-ABOVE'!G84</f>
        <v>0</v>
      </c>
      <c r="H84" s="30">
        <f>'C-ABOVE'!H84</f>
        <v>486</v>
      </c>
      <c r="I84" s="30">
        <f>'C-ABOVE'!I84</f>
        <v>2802</v>
      </c>
      <c r="J84" s="30">
        <f>'C-ABOVE'!J84</f>
        <v>881</v>
      </c>
      <c r="K84" s="30">
        <f>'C-ABOVE'!K84</f>
        <v>0</v>
      </c>
      <c r="L84" s="30">
        <f>'C-ABOVE'!L84</f>
        <v>0</v>
      </c>
      <c r="M84" s="30">
        <f>'C-ABOVE'!M84</f>
        <v>0</v>
      </c>
      <c r="N84" s="2">
        <f>SUM(B84:M84)</f>
        <v>4203</v>
      </c>
      <c r="O84" s="10">
        <f>N84/O8</f>
        <v>0.29240294977041881</v>
      </c>
      <c r="P84" s="5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5"/>
      <c r="B85" s="30">
        <f>'C-ABOVE'!B85</f>
        <v>0</v>
      </c>
      <c r="C85" s="30">
        <f>'C-ABOVE'!C85</f>
        <v>0</v>
      </c>
      <c r="D85" s="30">
        <f>'C-ABOVE'!D85</f>
        <v>0</v>
      </c>
      <c r="E85" s="30">
        <f>'C-ABOVE'!E85</f>
        <v>0</v>
      </c>
      <c r="F85" s="30">
        <f>'C-ABOVE'!F85</f>
        <v>0</v>
      </c>
      <c r="G85" s="30">
        <f>'C-ABOVE'!G85</f>
        <v>0</v>
      </c>
      <c r="H85" s="30">
        <f>'C-ABOVE'!H85</f>
        <v>0</v>
      </c>
      <c r="I85" s="30">
        <f>'C-ABOVE'!I85</f>
        <v>0</v>
      </c>
      <c r="J85" s="30">
        <f>'C-ABOVE'!J85</f>
        <v>0</v>
      </c>
      <c r="K85" s="30">
        <f>'C-ABOVE'!K85</f>
        <v>0</v>
      </c>
      <c r="L85" s="30">
        <f>'C-ABOVE'!L85</f>
        <v>0</v>
      </c>
      <c r="M85" s="30">
        <f>'C-ABOVE'!M85</f>
        <v>0</v>
      </c>
      <c r="N85" s="2"/>
      <c r="O85" s="16"/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5">
        <v>1956</v>
      </c>
      <c r="B86" s="30">
        <f>'C-ABOVE'!B86</f>
        <v>0</v>
      </c>
      <c r="C86" s="30">
        <f>'C-ABOVE'!C86</f>
        <v>0</v>
      </c>
      <c r="D86" s="30">
        <f>'C-ABOVE'!D86</f>
        <v>0</v>
      </c>
      <c r="E86" s="30">
        <f>'C-ABOVE'!E86</f>
        <v>0</v>
      </c>
      <c r="F86" s="30">
        <f>'C-ABOVE'!F86</f>
        <v>34</v>
      </c>
      <c r="G86" s="30">
        <f>'C-ABOVE'!G86</f>
        <v>113</v>
      </c>
      <c r="H86" s="30">
        <f>'C-ABOVE'!H86</f>
        <v>2155</v>
      </c>
      <c r="I86" s="30">
        <f>'C-ABOVE'!I86</f>
        <v>3862</v>
      </c>
      <c r="J86" s="30">
        <f>'C-ABOVE'!J86</f>
        <v>733</v>
      </c>
      <c r="K86" s="30">
        <f>'C-ABOVE'!K86</f>
        <v>168</v>
      </c>
      <c r="L86" s="30">
        <f>'C-ABOVE'!L86</f>
        <v>0</v>
      </c>
      <c r="M86" s="30">
        <f>'C-ABOVE'!M86</f>
        <v>0</v>
      </c>
      <c r="N86" s="2">
        <f>SUM(B86:M86)</f>
        <v>7065</v>
      </c>
      <c r="O86" s="10">
        <f>N86/O10</f>
        <v>0.33868648130393098</v>
      </c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>
        <v>1957</v>
      </c>
      <c r="B87" s="30">
        <f>'C-ABOVE'!B87</f>
        <v>0</v>
      </c>
      <c r="C87" s="30">
        <f>'C-ABOVE'!C87</f>
        <v>0</v>
      </c>
      <c r="D87" s="30">
        <f>'C-ABOVE'!D87</f>
        <v>0</v>
      </c>
      <c r="E87" s="30">
        <f>'C-ABOVE'!E87</f>
        <v>0</v>
      </c>
      <c r="F87" s="30">
        <f>'C-ABOVE'!F87</f>
        <v>0</v>
      </c>
      <c r="G87" s="30">
        <f>'C-ABOVE'!G87</f>
        <v>7</v>
      </c>
      <c r="H87" s="30">
        <f>'C-ABOVE'!H87</f>
        <v>5105</v>
      </c>
      <c r="I87" s="30">
        <f>'C-ABOVE'!I87</f>
        <v>4764</v>
      </c>
      <c r="J87" s="30">
        <f>'C-ABOVE'!J87</f>
        <v>54</v>
      </c>
      <c r="K87" s="30">
        <f>'C-ABOVE'!K87</f>
        <v>72</v>
      </c>
      <c r="L87" s="30">
        <f>'C-ABOVE'!L87</f>
        <v>0</v>
      </c>
      <c r="M87" s="30">
        <f>'C-ABOVE'!M87</f>
        <v>0</v>
      </c>
      <c r="N87" s="2">
        <f>SUM(B87:M87)</f>
        <v>10002</v>
      </c>
      <c r="O87" s="10">
        <f>N87/O11</f>
        <v>0.54841539642504655</v>
      </c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5">
        <v>1958</v>
      </c>
      <c r="B88" s="2">
        <f>'C-ABOVE'!B88+'C-BELOW'!B78</f>
        <v>0</v>
      </c>
      <c r="C88" s="2">
        <f>'C-ABOVE'!C88+'C-BELOW'!C78</f>
        <v>0</v>
      </c>
      <c r="D88" s="2">
        <f>'C-ABOVE'!D88+'C-BELOW'!D78</f>
        <v>0</v>
      </c>
      <c r="E88" s="2">
        <f>'C-ABOVE'!E88+'C-BELOW'!E78</f>
        <v>0</v>
      </c>
      <c r="F88" s="2">
        <f>'C-ABOVE'!F88+'C-BELOW'!F78</f>
        <v>0</v>
      </c>
      <c r="G88" s="2">
        <f>'C-ABOVE'!G88+'C-BELOW'!G78</f>
        <v>33</v>
      </c>
      <c r="H88" s="2">
        <f>'C-ABOVE'!H88+'C-BELOW'!H78</f>
        <v>146</v>
      </c>
      <c r="I88" s="2">
        <f>'C-ABOVE'!I88+'C-BELOW'!I78</f>
        <v>4193</v>
      </c>
      <c r="J88" s="2">
        <f>'C-ABOVE'!J88+'C-BELOW'!J78</f>
        <v>2071</v>
      </c>
      <c r="K88" s="2">
        <f>'C-ABOVE'!K88+'C-BELOW'!K78</f>
        <v>135</v>
      </c>
      <c r="L88" s="2">
        <f>'C-ABOVE'!L88+'C-BELOW'!L78</f>
        <v>0</v>
      </c>
      <c r="M88" s="2">
        <f>'C-ABOVE'!M88+'C-BELOW'!M78</f>
        <v>0</v>
      </c>
      <c r="N88" s="2">
        <f>SUM(B88:M88)</f>
        <v>6578</v>
      </c>
      <c r="O88" s="10">
        <f>N88/O12</f>
        <v>0.33853121301013844</v>
      </c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1959</v>
      </c>
      <c r="B89" s="2">
        <f>'C-ABOVE'!B89+'C-BELOW'!B79</f>
        <v>0</v>
      </c>
      <c r="C89" s="2">
        <f>'C-ABOVE'!C89+'C-BELOW'!C79</f>
        <v>0</v>
      </c>
      <c r="D89" s="2">
        <f>'C-ABOVE'!D89+'C-BELOW'!D79</f>
        <v>0</v>
      </c>
      <c r="E89" s="2">
        <f>'C-ABOVE'!E89+'C-BELOW'!E79</f>
        <v>0</v>
      </c>
      <c r="F89" s="2">
        <f>'C-ABOVE'!F89+'C-BELOW'!F79</f>
        <v>0</v>
      </c>
      <c r="G89" s="2">
        <f>'C-ABOVE'!G89+'C-BELOW'!G79</f>
        <v>403</v>
      </c>
      <c r="H89" s="2">
        <f>'C-ABOVE'!H89+'C-BELOW'!H79</f>
        <v>12228</v>
      </c>
      <c r="I89" s="2">
        <f>'C-ABOVE'!I89+'C-BELOW'!I79</f>
        <v>16632</v>
      </c>
      <c r="J89" s="2">
        <f>'C-ABOVE'!J89+'C-BELOW'!J79</f>
        <v>598</v>
      </c>
      <c r="K89" s="2">
        <f>'C-ABOVE'!K89+'C-BELOW'!K79</f>
        <v>0</v>
      </c>
      <c r="L89" s="2">
        <f>'C-ABOVE'!L89+'C-BELOW'!L79</f>
        <v>0</v>
      </c>
      <c r="M89" s="2">
        <f>'C-ABOVE'!M89+'C-BELOW'!M79</f>
        <v>0</v>
      </c>
      <c r="N89" s="2">
        <f>SUM(B89:M89)</f>
        <v>29861</v>
      </c>
      <c r="O89" s="10">
        <f>N89/O13</f>
        <v>0.60045042327723153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1960</v>
      </c>
      <c r="B90" s="2">
        <f>'C-ABOVE'!B90+'C-BELOW'!B80</f>
        <v>0</v>
      </c>
      <c r="C90" s="2">
        <f>'C-ABOVE'!C90+'C-BELOW'!C80</f>
        <v>0</v>
      </c>
      <c r="D90" s="2">
        <f>'C-ABOVE'!D90+'C-BELOW'!D80</f>
        <v>0</v>
      </c>
      <c r="E90" s="2">
        <f>'C-ABOVE'!E90+'C-BELOW'!E80</f>
        <v>0</v>
      </c>
      <c r="F90" s="2">
        <f>'C-ABOVE'!F90+'C-BELOW'!F80</f>
        <v>0</v>
      </c>
      <c r="G90" s="2">
        <f>'C-ABOVE'!G90+'C-BELOW'!G80</f>
        <v>0</v>
      </c>
      <c r="H90" s="2">
        <f>'C-ABOVE'!H90+'C-BELOW'!H80</f>
        <v>14218</v>
      </c>
      <c r="I90" s="2">
        <f>'C-ABOVE'!I90+'C-BELOW'!I80</f>
        <v>11883</v>
      </c>
      <c r="J90" s="2">
        <f>'C-ABOVE'!J90+'C-BELOW'!J80</f>
        <v>737</v>
      </c>
      <c r="K90" s="2">
        <f>'C-ABOVE'!K90+'C-BELOW'!K80</f>
        <v>0</v>
      </c>
      <c r="L90" s="2">
        <f>'C-ABOVE'!L90+'C-BELOW'!L80</f>
        <v>0</v>
      </c>
      <c r="M90" s="2">
        <f>'C-ABOVE'!M90+'C-BELOW'!M80</f>
        <v>0</v>
      </c>
      <c r="N90" s="2">
        <f>SUM(B90:M90)</f>
        <v>26838</v>
      </c>
      <c r="O90" s="10">
        <f>N90/O14</f>
        <v>0.59480064714877778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/>
      <c r="B91" s="2">
        <f>'C-ABOVE'!B91+'C-BELOW'!B81</f>
        <v>0</v>
      </c>
      <c r="C91" s="2">
        <f>'C-ABOVE'!C91+'C-BELOW'!C81</f>
        <v>0</v>
      </c>
      <c r="D91" s="2">
        <f>'C-ABOVE'!D91+'C-BELOW'!D81</f>
        <v>0</v>
      </c>
      <c r="E91" s="2">
        <f>'C-ABOVE'!E91+'C-BELOW'!E81</f>
        <v>0</v>
      </c>
      <c r="F91" s="2">
        <f>'C-ABOVE'!F91+'C-BELOW'!F81</f>
        <v>0</v>
      </c>
      <c r="G91" s="2">
        <f>'C-ABOVE'!G91+'C-BELOW'!G81</f>
        <v>0</v>
      </c>
      <c r="H91" s="2">
        <f>'C-ABOVE'!H91+'C-BELOW'!H81</f>
        <v>0</v>
      </c>
      <c r="I91" s="2">
        <f>'C-ABOVE'!I91+'C-BELOW'!I81</f>
        <v>0</v>
      </c>
      <c r="J91" s="2">
        <f>'C-ABOVE'!J91+'C-BELOW'!J81</f>
        <v>0</v>
      </c>
      <c r="K91" s="2">
        <f>'C-ABOVE'!K91+'C-BELOW'!K81</f>
        <v>0</v>
      </c>
      <c r="L91" s="2">
        <f>'C-ABOVE'!L91+'C-BELOW'!L81</f>
        <v>0</v>
      </c>
      <c r="M91" s="2">
        <f>'C-ABOVE'!M91+'C-BELOW'!M81</f>
        <v>0</v>
      </c>
      <c r="N91" s="2"/>
      <c r="O91" s="16"/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1961</v>
      </c>
      <c r="B92" s="2">
        <f>'C-ABOVE'!B92+'C-BELOW'!B82</f>
        <v>0</v>
      </c>
      <c r="C92" s="2">
        <f>'C-ABOVE'!C92+'C-BELOW'!C82</f>
        <v>0</v>
      </c>
      <c r="D92" s="2">
        <f>'C-ABOVE'!D92+'C-BELOW'!D82</f>
        <v>0</v>
      </c>
      <c r="E92" s="2">
        <f>'C-ABOVE'!E92+'C-BELOW'!E82</f>
        <v>0</v>
      </c>
      <c r="F92" s="2">
        <f>'C-ABOVE'!F92+'C-BELOW'!F82</f>
        <v>0</v>
      </c>
      <c r="G92" s="2">
        <f>'C-ABOVE'!G92+'C-BELOW'!G82</f>
        <v>71</v>
      </c>
      <c r="H92" s="2">
        <f>'C-ABOVE'!H92+'C-BELOW'!H82</f>
        <v>13301</v>
      </c>
      <c r="I92" s="2">
        <f>'C-ABOVE'!I92+'C-BELOW'!I82</f>
        <v>10437</v>
      </c>
      <c r="J92" s="2">
        <f>'C-ABOVE'!J92+'C-BELOW'!J82</f>
        <v>3242</v>
      </c>
      <c r="K92" s="2">
        <f>'C-ABOVE'!K92+'C-BELOW'!K82</f>
        <v>0</v>
      </c>
      <c r="L92" s="2">
        <f>'C-ABOVE'!L92+'C-BELOW'!L82</f>
        <v>0</v>
      </c>
      <c r="M92" s="2">
        <f>'C-ABOVE'!M92+'C-BELOW'!M82</f>
        <v>0</v>
      </c>
      <c r="N92" s="2">
        <f>SUM(B92:M92)</f>
        <v>27051</v>
      </c>
      <c r="O92" s="10">
        <f>N92/O16</f>
        <v>0.55109399828871775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1962</v>
      </c>
      <c r="B93" s="2">
        <f>'C-ABOVE'!B93+'C-BELOW'!B83</f>
        <v>0</v>
      </c>
      <c r="C93" s="2">
        <f>'C-ABOVE'!C93+'C-BELOW'!C83</f>
        <v>0</v>
      </c>
      <c r="D93" s="2">
        <f>'C-ABOVE'!D93+'C-BELOW'!D83</f>
        <v>0</v>
      </c>
      <c r="E93" s="2">
        <f>'C-ABOVE'!E93+'C-BELOW'!E83</f>
        <v>0</v>
      </c>
      <c r="F93" s="2">
        <f>'C-ABOVE'!F93+'C-BELOW'!F83</f>
        <v>12</v>
      </c>
      <c r="G93" s="2">
        <f>'C-ABOVE'!G93+'C-BELOW'!G83</f>
        <v>54</v>
      </c>
      <c r="H93" s="2">
        <f>'C-ABOVE'!H93+'C-BELOW'!H83</f>
        <v>8090</v>
      </c>
      <c r="I93" s="2">
        <f>'C-ABOVE'!I93+'C-BELOW'!I83</f>
        <v>15599</v>
      </c>
      <c r="J93" s="2">
        <f>'C-ABOVE'!J93+'C-BELOW'!J83</f>
        <v>222</v>
      </c>
      <c r="K93" s="2">
        <f>'C-ABOVE'!K93+'C-BELOW'!K83</f>
        <v>0</v>
      </c>
      <c r="L93" s="2">
        <f>'C-ABOVE'!L93+'C-BELOW'!L83</f>
        <v>0</v>
      </c>
      <c r="M93" s="2">
        <f>'C-ABOVE'!M93+'C-BELOW'!M83</f>
        <v>0</v>
      </c>
      <c r="N93" s="2">
        <f>SUM(B93:M93)</f>
        <v>23977</v>
      </c>
      <c r="O93" s="10">
        <f>N93/O17</f>
        <v>0.52589213256420941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1963</v>
      </c>
      <c r="B94" s="2">
        <f>'C-ABOVE'!B94+'C-BELOW'!B84</f>
        <v>0</v>
      </c>
      <c r="C94" s="2">
        <f>'C-ABOVE'!C94+'C-BELOW'!C84</f>
        <v>0</v>
      </c>
      <c r="D94" s="2">
        <f>'C-ABOVE'!D94+'C-BELOW'!D84</f>
        <v>0</v>
      </c>
      <c r="E94" s="2">
        <f>'C-ABOVE'!E94+'C-BELOW'!E84</f>
        <v>10</v>
      </c>
      <c r="F94" s="2">
        <f>'C-ABOVE'!F94+'C-BELOW'!F84</f>
        <v>5</v>
      </c>
      <c r="G94" s="2">
        <f>'C-ABOVE'!G94+'C-BELOW'!G84</f>
        <v>673</v>
      </c>
      <c r="H94" s="2">
        <f>'C-ABOVE'!H94+'C-BELOW'!H84</f>
        <v>24640</v>
      </c>
      <c r="I94" s="2">
        <f>'C-ABOVE'!I94+'C-BELOW'!I84</f>
        <v>11506</v>
      </c>
      <c r="J94" s="2">
        <f>'C-ABOVE'!J94+'C-BELOW'!J84</f>
        <v>139</v>
      </c>
      <c r="K94" s="2">
        <f>'C-ABOVE'!K94+'C-BELOW'!K84</f>
        <v>0</v>
      </c>
      <c r="L94" s="2">
        <f>'C-ABOVE'!L94+'C-BELOW'!L84</f>
        <v>0</v>
      </c>
      <c r="M94" s="2">
        <f>'C-ABOVE'!M94+'C-BELOW'!M84</f>
        <v>0</v>
      </c>
      <c r="N94" s="2">
        <f>SUM(B94:M94)</f>
        <v>36973</v>
      </c>
      <c r="O94" s="10">
        <f>N94/O18</f>
        <v>0.54825985734833993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1964</v>
      </c>
      <c r="B95" s="2">
        <f>'C-ABOVE'!B95+'C-BELOW'!B85</f>
        <v>0</v>
      </c>
      <c r="C95" s="2">
        <f>'C-ABOVE'!C95+'C-BELOW'!C85</f>
        <v>0</v>
      </c>
      <c r="D95" s="2">
        <f>'C-ABOVE'!D95+'C-BELOW'!D85</f>
        <v>0</v>
      </c>
      <c r="E95" s="2">
        <f>'C-ABOVE'!E95+'C-BELOW'!E85</f>
        <v>0</v>
      </c>
      <c r="F95" s="2">
        <f>'C-ABOVE'!F95+'C-BELOW'!F85</f>
        <v>281</v>
      </c>
      <c r="G95" s="2">
        <f>'C-ABOVE'!G95+'C-BELOW'!G85</f>
        <v>682</v>
      </c>
      <c r="H95" s="2">
        <f>'C-ABOVE'!H95+'C-BELOW'!H85</f>
        <v>28699</v>
      </c>
      <c r="I95" s="2">
        <f>'C-ABOVE'!I95+'C-BELOW'!I85</f>
        <v>12235</v>
      </c>
      <c r="J95" s="2">
        <f>'C-ABOVE'!J95+'C-BELOW'!J85</f>
        <v>51</v>
      </c>
      <c r="K95" s="2">
        <f>'C-ABOVE'!K95+'C-BELOW'!K85</f>
        <v>0</v>
      </c>
      <c r="L95" s="2">
        <f>'C-ABOVE'!L95+'C-BELOW'!L85</f>
        <v>0</v>
      </c>
      <c r="M95" s="2">
        <f>'C-ABOVE'!M95+'C-BELOW'!M85</f>
        <v>0</v>
      </c>
      <c r="N95" s="2">
        <f>SUM(B95:M95)</f>
        <v>41948</v>
      </c>
      <c r="O95" s="10">
        <f>N95/O19</f>
        <v>0.61864731734654754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1965</v>
      </c>
      <c r="B96" s="2">
        <f>'C-ABOVE'!B96+'C-BELOW'!B86</f>
        <v>0</v>
      </c>
      <c r="C96" s="2">
        <f>'C-ABOVE'!C96+'C-BELOW'!C86</f>
        <v>0</v>
      </c>
      <c r="D96" s="2">
        <f>'C-ABOVE'!D96+'C-BELOW'!D86</f>
        <v>0</v>
      </c>
      <c r="E96" s="2">
        <f>'C-ABOVE'!E96+'C-BELOW'!E86</f>
        <v>0</v>
      </c>
      <c r="F96" s="2">
        <f>'C-ABOVE'!F96+'C-BELOW'!F86</f>
        <v>0</v>
      </c>
      <c r="G96" s="2">
        <f>'C-ABOVE'!G96+'C-BELOW'!G86</f>
        <v>200</v>
      </c>
      <c r="H96" s="2">
        <f>'C-ABOVE'!H96+'C-BELOW'!H86</f>
        <v>19919</v>
      </c>
      <c r="I96" s="2">
        <f>'C-ABOVE'!I96+'C-BELOW'!I86</f>
        <v>15167</v>
      </c>
      <c r="J96" s="2">
        <f>'C-ABOVE'!J96+'C-BELOW'!J86</f>
        <v>27</v>
      </c>
      <c r="K96" s="2">
        <f>'C-ABOVE'!K96+'C-BELOW'!K86</f>
        <v>0</v>
      </c>
      <c r="L96" s="2">
        <f>'C-ABOVE'!L96+'C-BELOW'!L86</f>
        <v>0</v>
      </c>
      <c r="M96" s="2">
        <f>'C-ABOVE'!M96+'C-BELOW'!M86</f>
        <v>0</v>
      </c>
      <c r="N96" s="2">
        <f>SUM(B96:M96)</f>
        <v>35313</v>
      </c>
      <c r="O96" s="10">
        <f>N96/O20</f>
        <v>0.54624344517146972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/>
      <c r="B97" s="2">
        <f>'C-ABOVE'!B97+'C-BELOW'!B87</f>
        <v>0</v>
      </c>
      <c r="C97" s="2">
        <f>'C-ABOVE'!C97+'C-BELOW'!C87</f>
        <v>0</v>
      </c>
      <c r="D97" s="2">
        <f>'C-ABOVE'!D97+'C-BELOW'!D87</f>
        <v>0</v>
      </c>
      <c r="E97" s="2">
        <f>'C-ABOVE'!E97+'C-BELOW'!E87</f>
        <v>0</v>
      </c>
      <c r="F97" s="2">
        <f>'C-ABOVE'!F97+'C-BELOW'!F87</f>
        <v>0</v>
      </c>
      <c r="G97" s="2">
        <f>'C-ABOVE'!G97+'C-BELOW'!G87</f>
        <v>0</v>
      </c>
      <c r="H97" s="2">
        <f>'C-ABOVE'!H97+'C-BELOW'!H87</f>
        <v>0</v>
      </c>
      <c r="I97" s="2">
        <f>'C-ABOVE'!I97+'C-BELOW'!I87</f>
        <v>0</v>
      </c>
      <c r="J97" s="2">
        <f>'C-ABOVE'!J97+'C-BELOW'!J87</f>
        <v>0</v>
      </c>
      <c r="K97" s="2">
        <f>'C-ABOVE'!K97+'C-BELOW'!K87</f>
        <v>0</v>
      </c>
      <c r="L97" s="2">
        <f>'C-ABOVE'!L97+'C-BELOW'!L87</f>
        <v>0</v>
      </c>
      <c r="M97" s="2">
        <f>'C-ABOVE'!M97+'C-BELOW'!M87</f>
        <v>0</v>
      </c>
      <c r="N97" s="2"/>
      <c r="O97" s="16"/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1966</v>
      </c>
      <c r="B98" s="2">
        <f>'C-ABOVE'!B98+'C-BELOW'!B88</f>
        <v>0</v>
      </c>
      <c r="C98" s="2">
        <f>'C-ABOVE'!C98+'C-BELOW'!C88</f>
        <v>0</v>
      </c>
      <c r="D98" s="2">
        <f>'C-ABOVE'!D98+'C-BELOW'!D88</f>
        <v>0</v>
      </c>
      <c r="E98" s="2">
        <f>'C-ABOVE'!E98+'C-BELOW'!E88</f>
        <v>0</v>
      </c>
      <c r="F98" s="2">
        <f>'C-ABOVE'!F98+'C-BELOW'!F88</f>
        <v>2802</v>
      </c>
      <c r="G98" s="2">
        <f>'C-ABOVE'!G98+'C-BELOW'!G88</f>
        <v>1973</v>
      </c>
      <c r="H98" s="2">
        <f>'C-ABOVE'!H98+'C-BELOW'!H88</f>
        <v>22789</v>
      </c>
      <c r="I98" s="2">
        <f>'C-ABOVE'!I98+'C-BELOW'!I88</f>
        <v>8556</v>
      </c>
      <c r="J98" s="2">
        <f>'C-ABOVE'!J98+'C-BELOW'!J88</f>
        <v>96</v>
      </c>
      <c r="K98" s="2">
        <f>'C-ABOVE'!K98+'C-BELOW'!K88</f>
        <v>0</v>
      </c>
      <c r="L98" s="2">
        <f>'C-ABOVE'!L98+'C-BELOW'!L88</f>
        <v>0</v>
      </c>
      <c r="M98" s="2">
        <f>'C-ABOVE'!M98+'C-BELOW'!M88</f>
        <v>0</v>
      </c>
      <c r="N98" s="2">
        <f>SUM(B98:M98)</f>
        <v>36216</v>
      </c>
      <c r="O98" s="10">
        <f>N98/O22</f>
        <v>0.51600034194853672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1967</v>
      </c>
      <c r="B99" s="2">
        <f>'C-ABOVE'!B99+'C-BELOW'!B89</f>
        <v>0</v>
      </c>
      <c r="C99" s="2">
        <f>'C-ABOVE'!C99+'C-BELOW'!C89</f>
        <v>0</v>
      </c>
      <c r="D99" s="2">
        <f>'C-ABOVE'!D99+'C-BELOW'!D89</f>
        <v>0</v>
      </c>
      <c r="E99" s="2">
        <f>'C-ABOVE'!E99+'C-BELOW'!E89</f>
        <v>0</v>
      </c>
      <c r="F99" s="2">
        <f>'C-ABOVE'!F99+'C-BELOW'!F89</f>
        <v>11</v>
      </c>
      <c r="G99" s="2">
        <f>'C-ABOVE'!G99+'C-BELOW'!G89</f>
        <v>0</v>
      </c>
      <c r="H99" s="2">
        <f>'C-ABOVE'!H99+'C-BELOW'!H89</f>
        <v>14012</v>
      </c>
      <c r="I99" s="2">
        <f>'C-ABOVE'!I99+'C-BELOW'!I89</f>
        <v>23572</v>
      </c>
      <c r="J99" s="2">
        <f>'C-ABOVE'!J99+'C-BELOW'!J89</f>
        <v>823</v>
      </c>
      <c r="K99" s="2">
        <f>'C-ABOVE'!K99+'C-BELOW'!K89</f>
        <v>0</v>
      </c>
      <c r="L99" s="2">
        <f>'C-ABOVE'!L99+'C-BELOW'!L89</f>
        <v>0</v>
      </c>
      <c r="M99" s="2">
        <f>'C-ABOVE'!M99+'C-BELOW'!M89</f>
        <v>0</v>
      </c>
      <c r="N99" s="2">
        <f>SUM(B99:M99)</f>
        <v>38418</v>
      </c>
      <c r="O99" s="10">
        <f>N99/O23</f>
        <v>0.56285986374624575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1968</v>
      </c>
      <c r="B100" s="2">
        <f>'C-ABOVE'!B100+'C-BELOW'!B90</f>
        <v>0</v>
      </c>
      <c r="C100" s="2">
        <f>'C-ABOVE'!C100+'C-BELOW'!C90</f>
        <v>0</v>
      </c>
      <c r="D100" s="2">
        <f>'C-ABOVE'!D100+'C-BELOW'!D90</f>
        <v>0</v>
      </c>
      <c r="E100" s="2">
        <f>'C-ABOVE'!E100+'C-BELOW'!E90</f>
        <v>0</v>
      </c>
      <c r="F100" s="2">
        <f>'C-ABOVE'!F100+'C-BELOW'!F90</f>
        <v>0</v>
      </c>
      <c r="G100" s="2">
        <f>'C-ABOVE'!G100+'C-BELOW'!G90</f>
        <v>130</v>
      </c>
      <c r="H100" s="2">
        <f>'C-ABOVE'!H100+'C-BELOW'!H90</f>
        <v>28432</v>
      </c>
      <c r="I100" s="2">
        <f>'C-ABOVE'!I100+'C-BELOW'!I90</f>
        <v>4008</v>
      </c>
      <c r="J100" s="2">
        <f>'C-ABOVE'!J100+'C-BELOW'!J90</f>
        <v>0</v>
      </c>
      <c r="K100" s="2">
        <f>'C-ABOVE'!K100+'C-BELOW'!K90</f>
        <v>0</v>
      </c>
      <c r="L100" s="2">
        <f>'C-ABOVE'!L100+'C-BELOW'!L90</f>
        <v>0</v>
      </c>
      <c r="M100" s="2">
        <f>'C-ABOVE'!M100+'C-BELOW'!M90</f>
        <v>0</v>
      </c>
      <c r="N100" s="2">
        <f>SUM(B100:M100)</f>
        <v>32570</v>
      </c>
      <c r="O100" s="10">
        <f>N100/O24</f>
        <v>0.54261628681860585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1969</v>
      </c>
      <c r="B101" s="2">
        <f>'C-ABOVE'!B101+'C-BELOW'!B91</f>
        <v>0</v>
      </c>
      <c r="C101" s="2">
        <f>'C-ABOVE'!C101+'C-BELOW'!C91</f>
        <v>0</v>
      </c>
      <c r="D101" s="2">
        <f>'C-ABOVE'!D101+'C-BELOW'!D91</f>
        <v>0</v>
      </c>
      <c r="E101" s="2">
        <f>'C-ABOVE'!E101+'C-BELOW'!E91</f>
        <v>0</v>
      </c>
      <c r="F101" s="2">
        <f>'C-ABOVE'!F101+'C-BELOW'!F91</f>
        <v>0</v>
      </c>
      <c r="G101" s="2">
        <f>'C-ABOVE'!G101+'C-BELOW'!G91</f>
        <v>141</v>
      </c>
      <c r="H101" s="2">
        <f>'C-ABOVE'!H101+'C-BELOW'!H91</f>
        <v>6754</v>
      </c>
      <c r="I101" s="2">
        <f>'C-ABOVE'!I101+'C-BELOW'!I91</f>
        <v>16929</v>
      </c>
      <c r="J101" s="2">
        <f>'C-ABOVE'!J101+'C-BELOW'!J91</f>
        <v>36</v>
      </c>
      <c r="K101" s="2">
        <f>'C-ABOVE'!K101+'C-BELOW'!K91</f>
        <v>0</v>
      </c>
      <c r="L101" s="2">
        <f>'C-ABOVE'!L101+'C-BELOW'!L91</f>
        <v>0</v>
      </c>
      <c r="M101" s="2">
        <f>'C-ABOVE'!M101+'C-BELOW'!M91</f>
        <v>0</v>
      </c>
      <c r="N101" s="2">
        <f>SUM(B101:M101)</f>
        <v>23860</v>
      </c>
      <c r="O101" s="10">
        <f>N101/O25</f>
        <v>0.43541735099821161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1970</v>
      </c>
      <c r="B102" s="2">
        <f>'C-ABOVE'!B102+'C-BELOW'!B92</f>
        <v>0</v>
      </c>
      <c r="C102" s="2">
        <f>'C-ABOVE'!C102+'C-BELOW'!C92</f>
        <v>0</v>
      </c>
      <c r="D102" s="2">
        <f>'C-ABOVE'!D102+'C-BELOW'!D92</f>
        <v>0</v>
      </c>
      <c r="E102" s="2">
        <f>'C-ABOVE'!E102+'C-BELOW'!E92</f>
        <v>0</v>
      </c>
      <c r="F102" s="2">
        <f>'C-ABOVE'!F102+'C-BELOW'!F92</f>
        <v>0</v>
      </c>
      <c r="G102" s="2">
        <f>'C-ABOVE'!G102+'C-BELOW'!G92</f>
        <v>972</v>
      </c>
      <c r="H102" s="2">
        <f>'C-ABOVE'!H102+'C-BELOW'!H92</f>
        <v>35058</v>
      </c>
      <c r="I102" s="2">
        <f>'C-ABOVE'!I102+'C-BELOW'!I92</f>
        <v>16452</v>
      </c>
      <c r="J102" s="2">
        <f>'C-ABOVE'!J102+'C-BELOW'!J92</f>
        <v>40</v>
      </c>
      <c r="K102" s="2">
        <f>'C-ABOVE'!K102+'C-BELOW'!K92</f>
        <v>0</v>
      </c>
      <c r="L102" s="2">
        <f>'C-ABOVE'!L102+'C-BELOW'!L92</f>
        <v>0</v>
      </c>
      <c r="M102" s="2">
        <f>'C-ABOVE'!M102+'C-BELOW'!M92</f>
        <v>0</v>
      </c>
      <c r="N102" s="2">
        <f>SUM(B102:M102)</f>
        <v>52522</v>
      </c>
      <c r="O102" s="10">
        <f>N102/O26</f>
        <v>0.63048593104772876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/>
      <c r="B103" s="2">
        <f>'C-ABOVE'!B103+'C-BELOW'!B93</f>
        <v>0</v>
      </c>
      <c r="C103" s="2">
        <f>'C-ABOVE'!C103+'C-BELOW'!C93</f>
        <v>0</v>
      </c>
      <c r="D103" s="2">
        <f>'C-ABOVE'!D103+'C-BELOW'!D93</f>
        <v>0</v>
      </c>
      <c r="E103" s="2">
        <f>'C-ABOVE'!E103+'C-BELOW'!E93</f>
        <v>0</v>
      </c>
      <c r="F103" s="2">
        <f>'C-ABOVE'!F103+'C-BELOW'!F93</f>
        <v>0</v>
      </c>
      <c r="G103" s="2">
        <f>'C-ABOVE'!G103+'C-BELOW'!G93</f>
        <v>0</v>
      </c>
      <c r="H103" s="2">
        <f>'C-ABOVE'!H103+'C-BELOW'!H93</f>
        <v>0</v>
      </c>
      <c r="I103" s="2">
        <f>'C-ABOVE'!I103+'C-BELOW'!I93</f>
        <v>0</v>
      </c>
      <c r="J103" s="2">
        <f>'C-ABOVE'!J103+'C-BELOW'!J93</f>
        <v>0</v>
      </c>
      <c r="K103" s="2">
        <f>'C-ABOVE'!K103+'C-BELOW'!K93</f>
        <v>0</v>
      </c>
      <c r="L103" s="2">
        <f>'C-ABOVE'!L103+'C-BELOW'!L93</f>
        <v>0</v>
      </c>
      <c r="M103" s="2">
        <f>'C-ABOVE'!M103+'C-BELOW'!M93</f>
        <v>0</v>
      </c>
      <c r="N103" s="2"/>
      <c r="O103" s="10"/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1971</v>
      </c>
      <c r="B104" s="2">
        <f>'C-ABOVE'!B104+'C-BELOW'!B94</f>
        <v>0</v>
      </c>
      <c r="C104" s="2">
        <f>'C-ABOVE'!C104+'C-BELOW'!C94</f>
        <v>0</v>
      </c>
      <c r="D104" s="2">
        <f>'C-ABOVE'!D104+'C-BELOW'!D94</f>
        <v>0</v>
      </c>
      <c r="E104" s="2">
        <f>'C-ABOVE'!E104+'C-BELOW'!E94</f>
        <v>0</v>
      </c>
      <c r="F104" s="2">
        <f>'C-ABOVE'!F104+'C-BELOW'!F94</f>
        <v>0</v>
      </c>
      <c r="G104" s="2">
        <f>'C-ABOVE'!G104+'C-BELOW'!G94</f>
        <v>2083</v>
      </c>
      <c r="H104" s="2">
        <f>'C-ABOVE'!H104+'C-BELOW'!H94</f>
        <v>20054</v>
      </c>
      <c r="I104" s="2">
        <f>'C-ABOVE'!I104+'C-BELOW'!I94</f>
        <v>15284</v>
      </c>
      <c r="J104" s="2">
        <f>'C-ABOVE'!J104+'C-BELOW'!J94</f>
        <v>694</v>
      </c>
      <c r="K104" s="2">
        <f>'C-ABOVE'!K104+'C-BELOW'!K94</f>
        <v>0</v>
      </c>
      <c r="L104" s="2">
        <f>'C-ABOVE'!L104+'C-BELOW'!L94</f>
        <v>0</v>
      </c>
      <c r="M104" s="2">
        <f>'C-ABOVE'!M104+'C-BELOW'!M94</f>
        <v>0</v>
      </c>
      <c r="N104" s="2">
        <f>SUM(B104:M104)</f>
        <v>38115</v>
      </c>
      <c r="O104" s="10">
        <f>N104/O28</f>
        <v>0.52632669124653053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1972</v>
      </c>
      <c r="B105" s="2">
        <f>'C-ABOVE'!B105+'C-BELOW'!B95</f>
        <v>0</v>
      </c>
      <c r="C105" s="2">
        <f>'C-ABOVE'!C105+'C-BELOW'!C95</f>
        <v>0</v>
      </c>
      <c r="D105" s="2">
        <f>'C-ABOVE'!D105+'C-BELOW'!D95</f>
        <v>0</v>
      </c>
      <c r="E105" s="2">
        <f>'C-ABOVE'!E105+'C-BELOW'!E95</f>
        <v>0</v>
      </c>
      <c r="F105" s="2">
        <f>'C-ABOVE'!F105+'C-BELOW'!F95</f>
        <v>0</v>
      </c>
      <c r="G105" s="2">
        <f>'C-ABOVE'!G105+'C-BELOW'!G95</f>
        <v>180</v>
      </c>
      <c r="H105" s="2">
        <f>'C-ABOVE'!H105+'C-BELOW'!H95</f>
        <v>16085</v>
      </c>
      <c r="I105" s="2">
        <f>'C-ABOVE'!I105+'C-BELOW'!I95</f>
        <v>9876</v>
      </c>
      <c r="J105" s="2">
        <f>'C-ABOVE'!J105+'C-BELOW'!J95</f>
        <v>0</v>
      </c>
      <c r="K105" s="2">
        <f>'C-ABOVE'!K105+'C-BELOW'!K95</f>
        <v>0</v>
      </c>
      <c r="L105" s="2">
        <f>'C-ABOVE'!L105+'C-BELOW'!L95</f>
        <v>0</v>
      </c>
      <c r="M105" s="2">
        <f>'C-ABOVE'!M105+'C-BELOW'!M95</f>
        <v>0</v>
      </c>
      <c r="N105" s="2">
        <f>SUM(B105:M105)</f>
        <v>26141</v>
      </c>
      <c r="O105" s="10">
        <f>N105/O29</f>
        <v>0.51559140845348217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1973</v>
      </c>
      <c r="B106" s="2">
        <f>'C-ABOVE'!B106+'C-BELOW'!B96</f>
        <v>0</v>
      </c>
      <c r="C106" s="2">
        <f>'C-ABOVE'!C106+'C-BELOW'!C96</f>
        <v>0</v>
      </c>
      <c r="D106" s="2">
        <f>'C-ABOVE'!D106+'C-BELOW'!D96</f>
        <v>0</v>
      </c>
      <c r="E106" s="2">
        <f>'C-ABOVE'!E106+'C-BELOW'!E96</f>
        <v>0</v>
      </c>
      <c r="F106" s="2">
        <f>'C-ABOVE'!F106+'C-BELOW'!F96</f>
        <v>0</v>
      </c>
      <c r="G106" s="2">
        <f>'C-ABOVE'!G106+'C-BELOW'!G96</f>
        <v>2322</v>
      </c>
      <c r="H106" s="2">
        <f>'C-ABOVE'!H106+'C-BELOW'!H96</f>
        <v>11341</v>
      </c>
      <c r="I106" s="2">
        <f>'C-ABOVE'!I106+'C-BELOW'!I96</f>
        <v>11111</v>
      </c>
      <c r="J106" s="2">
        <f>'C-ABOVE'!J106+'C-BELOW'!J96</f>
        <v>342</v>
      </c>
      <c r="K106" s="2">
        <f>'C-ABOVE'!K106+'C-BELOW'!K96</f>
        <v>0</v>
      </c>
      <c r="L106" s="2">
        <f>'C-ABOVE'!L106+'C-BELOW'!L96</f>
        <v>0</v>
      </c>
      <c r="M106" s="2">
        <f>'C-ABOVE'!M106+'C-BELOW'!M96</f>
        <v>0</v>
      </c>
      <c r="N106" s="2">
        <f>SUM(B106:M106)</f>
        <v>25116</v>
      </c>
      <c r="O106" s="10">
        <f>N106/O30</f>
        <v>0.49602053915275995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1974</v>
      </c>
      <c r="B107" s="2">
        <f>'C-ABOVE'!B107+'C-BELOW'!B97</f>
        <v>0</v>
      </c>
      <c r="C107" s="2">
        <f>'C-ABOVE'!C107+'C-BELOW'!C97</f>
        <v>0</v>
      </c>
      <c r="D107" s="2">
        <f>'C-ABOVE'!D107+'C-BELOW'!D97</f>
        <v>0</v>
      </c>
      <c r="E107" s="2">
        <f>'C-ABOVE'!E107+'C-BELOW'!E97</f>
        <v>0</v>
      </c>
      <c r="F107" s="2">
        <f>'C-ABOVE'!F107+'C-BELOW'!F97</f>
        <v>3</v>
      </c>
      <c r="G107" s="2">
        <f>'C-ABOVE'!G107+'C-BELOW'!G97</f>
        <v>5607</v>
      </c>
      <c r="H107" s="2">
        <f>'C-ABOVE'!H107+'C-BELOW'!H97</f>
        <v>38792</v>
      </c>
      <c r="I107" s="2">
        <f>'C-ABOVE'!I107+'C-BELOW'!I97</f>
        <v>6253</v>
      </c>
      <c r="J107" s="2">
        <f>'C-ABOVE'!J107+'C-BELOW'!J97</f>
        <v>326</v>
      </c>
      <c r="K107" s="2">
        <f>'C-ABOVE'!K107+'C-BELOW'!K97</f>
        <v>0</v>
      </c>
      <c r="L107" s="2">
        <f>'C-ABOVE'!L107+'C-BELOW'!L97</f>
        <v>0</v>
      </c>
      <c r="M107" s="2">
        <f>'C-ABOVE'!M107+'C-BELOW'!M97</f>
        <v>0</v>
      </c>
      <c r="N107" s="2">
        <f>SUM(B107:M107)</f>
        <v>50981</v>
      </c>
      <c r="O107" s="10">
        <f>N107/O31</f>
        <v>0.6362603898859297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1975</v>
      </c>
      <c r="B108" s="2">
        <f>'C-ABOVE'!B108+'C-BELOW'!B98</f>
        <v>0</v>
      </c>
      <c r="C108" s="2">
        <f>'C-ABOVE'!C108+'C-BELOW'!C98</f>
        <v>0</v>
      </c>
      <c r="D108" s="2">
        <f>'C-ABOVE'!D108+'C-BELOW'!D98</f>
        <v>0</v>
      </c>
      <c r="E108" s="2">
        <f>'C-ABOVE'!E108+'C-BELOW'!E98</f>
        <v>0</v>
      </c>
      <c r="F108" s="2">
        <f>'C-ABOVE'!F108+'C-BELOW'!F98</f>
        <v>47</v>
      </c>
      <c r="G108" s="2">
        <f>'C-ABOVE'!G108+'C-BELOW'!G98</f>
        <v>0</v>
      </c>
      <c r="H108" s="2">
        <f>'C-ABOVE'!H108+'C-BELOW'!H98</f>
        <v>31417</v>
      </c>
      <c r="I108" s="2">
        <f>'C-ABOVE'!I108+'C-BELOW'!I98</f>
        <v>17189</v>
      </c>
      <c r="J108" s="2">
        <f>'C-ABOVE'!J108+'C-BELOW'!J98</f>
        <v>466</v>
      </c>
      <c r="K108" s="2">
        <f>'C-ABOVE'!K108+'C-BELOW'!K98</f>
        <v>0</v>
      </c>
      <c r="L108" s="2">
        <f>'C-ABOVE'!L108+'C-BELOW'!L98</f>
        <v>0</v>
      </c>
      <c r="M108" s="2">
        <f>'C-ABOVE'!M108+'C-BELOW'!M98</f>
        <v>0</v>
      </c>
      <c r="N108" s="2">
        <f>SUM(B108:M108)</f>
        <v>49119</v>
      </c>
      <c r="O108" s="10">
        <f>N108/O32</f>
        <v>0.61727448664136531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/>
      <c r="B109" s="2">
        <f>'C-ABOVE'!B109+'C-BELOW'!B99</f>
        <v>0</v>
      </c>
      <c r="C109" s="2">
        <f>'C-ABOVE'!C109+'C-BELOW'!C99</f>
        <v>0</v>
      </c>
      <c r="D109" s="2">
        <f>'C-ABOVE'!D109+'C-BELOW'!D99</f>
        <v>0</v>
      </c>
      <c r="E109" s="2">
        <f>'C-ABOVE'!E109+'C-BELOW'!E99</f>
        <v>0</v>
      </c>
      <c r="F109" s="2">
        <f>'C-ABOVE'!F109+'C-BELOW'!F99</f>
        <v>0</v>
      </c>
      <c r="G109" s="2">
        <f>'C-ABOVE'!G109+'C-BELOW'!G99</f>
        <v>0</v>
      </c>
      <c r="H109" s="2">
        <f>'C-ABOVE'!H109+'C-BELOW'!H99</f>
        <v>0</v>
      </c>
      <c r="I109" s="2">
        <f>'C-ABOVE'!I109+'C-BELOW'!I99</f>
        <v>0</v>
      </c>
      <c r="J109" s="2">
        <f>'C-ABOVE'!J109+'C-BELOW'!J99</f>
        <v>0</v>
      </c>
      <c r="K109" s="2">
        <f>'C-ABOVE'!K109+'C-BELOW'!K99</f>
        <v>0</v>
      </c>
      <c r="L109" s="2">
        <f>'C-ABOVE'!L109+'C-BELOW'!L99</f>
        <v>0</v>
      </c>
      <c r="M109" s="2">
        <f>'C-ABOVE'!M109+'C-BELOW'!M99</f>
        <v>0</v>
      </c>
      <c r="N109" s="2"/>
      <c r="O109" s="10"/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1976</v>
      </c>
      <c r="B110" s="2">
        <f>'C-ABOVE'!B110+'C-BELOW'!B100</f>
        <v>0</v>
      </c>
      <c r="C110" s="2">
        <f>'C-ABOVE'!C110+'C-BELOW'!C100</f>
        <v>0</v>
      </c>
      <c r="D110" s="2">
        <f>'C-ABOVE'!D110+'C-BELOW'!D100</f>
        <v>0</v>
      </c>
      <c r="E110" s="2">
        <f>'C-ABOVE'!E110+'C-BELOW'!E100</f>
        <v>0</v>
      </c>
      <c r="F110" s="2">
        <f>'C-ABOVE'!F110+'C-BELOW'!F100</f>
        <v>0</v>
      </c>
      <c r="G110" s="2">
        <f>'C-ABOVE'!G110+'C-BELOW'!G100</f>
        <v>7920</v>
      </c>
      <c r="H110" s="2">
        <f>'C-ABOVE'!H110+'C-BELOW'!H100</f>
        <v>34401</v>
      </c>
      <c r="I110" s="2">
        <f>'C-ABOVE'!I110+'C-BELOW'!I100</f>
        <v>24586</v>
      </c>
      <c r="J110" s="2">
        <f>'C-ABOVE'!J110+'C-BELOW'!J100</f>
        <v>1729</v>
      </c>
      <c r="K110" s="2">
        <f>'C-ABOVE'!K110+'C-BELOW'!K100</f>
        <v>0</v>
      </c>
      <c r="L110" s="2">
        <f>'C-ABOVE'!L110+'C-BELOW'!L100</f>
        <v>0</v>
      </c>
      <c r="M110" s="2">
        <f>'C-ABOVE'!M110+'C-BELOW'!M100</f>
        <v>0</v>
      </c>
      <c r="N110" s="2">
        <f>SUM(B110:M110)</f>
        <v>68636</v>
      </c>
      <c r="O110" s="10">
        <f>N110/O34</f>
        <v>0.6216691121859319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1977</v>
      </c>
      <c r="B111" s="2">
        <f>'C-ABOVE'!B111+'C-BELOW'!B101</f>
        <v>0</v>
      </c>
      <c r="C111" s="2">
        <f>'C-ABOVE'!C111+'C-BELOW'!C101</f>
        <v>0</v>
      </c>
      <c r="D111" s="2">
        <f>'C-ABOVE'!D111+'C-BELOW'!D101</f>
        <v>0</v>
      </c>
      <c r="E111" s="2">
        <f>'C-ABOVE'!E111+'C-BELOW'!E101</f>
        <v>0</v>
      </c>
      <c r="F111" s="2">
        <f>'C-ABOVE'!F111+'C-BELOW'!F101</f>
        <v>12</v>
      </c>
      <c r="G111" s="2">
        <f>'C-ABOVE'!G111+'C-BELOW'!G101</f>
        <v>69</v>
      </c>
      <c r="H111" s="2">
        <f>'C-ABOVE'!H111+'C-BELOW'!H101</f>
        <v>28042</v>
      </c>
      <c r="I111" s="2">
        <f>'C-ABOVE'!I111+'C-BELOW'!I101</f>
        <v>2565</v>
      </c>
      <c r="J111" s="2">
        <f>'C-ABOVE'!J111+'C-BELOW'!J101</f>
        <v>0</v>
      </c>
      <c r="K111" s="2">
        <f>'C-ABOVE'!K111+'C-BELOW'!K101</f>
        <v>0</v>
      </c>
      <c r="L111" s="2">
        <f>'C-ABOVE'!L111+'C-BELOW'!L101</f>
        <v>0</v>
      </c>
      <c r="M111" s="2">
        <f>'C-ABOVE'!M111+'C-BELOW'!M101</f>
        <v>0</v>
      </c>
      <c r="N111" s="2">
        <f>SUM(B111:M111)</f>
        <v>30688</v>
      </c>
      <c r="O111" s="10">
        <f>N111/O35</f>
        <v>0.5170421040217007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1978</v>
      </c>
      <c r="B112" s="2">
        <f>'C-ABOVE'!B112+'C-BELOW'!B102</f>
        <v>0</v>
      </c>
      <c r="C112" s="2">
        <f>'C-ABOVE'!C112+'C-BELOW'!C102</f>
        <v>0</v>
      </c>
      <c r="D112" s="2">
        <f>'C-ABOVE'!D112+'C-BELOW'!D102</f>
        <v>0</v>
      </c>
      <c r="E112" s="2">
        <f>'C-ABOVE'!E112+'C-BELOW'!E102</f>
        <v>0</v>
      </c>
      <c r="F112" s="2">
        <f>'C-ABOVE'!F112+'C-BELOW'!F102</f>
        <v>0</v>
      </c>
      <c r="G112" s="2">
        <f>'C-ABOVE'!G112+'C-BELOW'!G102</f>
        <v>361</v>
      </c>
      <c r="H112" s="2">
        <f>'C-ABOVE'!H112+'C-BELOW'!H102</f>
        <v>17175</v>
      </c>
      <c r="I112" s="2">
        <f>'C-ABOVE'!I112+'C-BELOW'!I102</f>
        <v>14315</v>
      </c>
      <c r="J112" s="2">
        <f>'C-ABOVE'!J112+'C-BELOW'!J102</f>
        <v>2199</v>
      </c>
      <c r="K112" s="2">
        <f>'C-ABOVE'!K112+'C-BELOW'!K102</f>
        <v>0</v>
      </c>
      <c r="L112" s="2">
        <f>'C-ABOVE'!L112+'C-BELOW'!L102</f>
        <v>0</v>
      </c>
      <c r="M112" s="2">
        <f>'C-ABOVE'!M112+'C-BELOW'!M102</f>
        <v>0</v>
      </c>
      <c r="N112" s="2">
        <f>SUM(B112:M112)</f>
        <v>34050</v>
      </c>
      <c r="O112" s="10">
        <f>N112/O36</f>
        <v>0.47951668098410061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1979</v>
      </c>
      <c r="B113" s="2">
        <f>'C-ABOVE'!B113+'C-BELOW'!B103</f>
        <v>0</v>
      </c>
      <c r="C113" s="2">
        <f>'C-ABOVE'!C113+'C-BELOW'!C103</f>
        <v>0</v>
      </c>
      <c r="D113" s="2">
        <f>'C-ABOVE'!D113+'C-BELOW'!D103</f>
        <v>0</v>
      </c>
      <c r="E113" s="2">
        <f>'C-ABOVE'!E113+'C-BELOW'!E103</f>
        <v>0</v>
      </c>
      <c r="F113" s="2">
        <f>'C-ABOVE'!F113+'C-BELOW'!F103</f>
        <v>4</v>
      </c>
      <c r="G113" s="2">
        <f>'C-ABOVE'!G113+'C-BELOW'!G103</f>
        <v>44</v>
      </c>
      <c r="H113" s="2">
        <f>'C-ABOVE'!H113+'C-BELOW'!H103</f>
        <v>6500</v>
      </c>
      <c r="I113" s="2">
        <f>'C-ABOVE'!I113+'C-BELOW'!I103</f>
        <v>21181</v>
      </c>
      <c r="J113" s="2">
        <f>'C-ABOVE'!J113+'C-BELOW'!J103</f>
        <v>1047</v>
      </c>
      <c r="K113" s="2">
        <f>'C-ABOVE'!K113+'C-BELOW'!K103</f>
        <v>0</v>
      </c>
      <c r="L113" s="2">
        <f>'C-ABOVE'!L113+'C-BELOW'!L103</f>
        <v>0</v>
      </c>
      <c r="M113" s="2">
        <f>'C-ABOVE'!M113+'C-BELOW'!M103</f>
        <v>0</v>
      </c>
      <c r="N113" s="2">
        <f>SUM(B113:M113)</f>
        <v>28776</v>
      </c>
      <c r="O113" s="10">
        <f>N113/O37</f>
        <v>0.50548948653538739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1978</v>
      </c>
      <c r="B114" s="2">
        <f>'C-ABOVE'!B114+'C-BELOW'!B104</f>
        <v>0</v>
      </c>
      <c r="C114" s="2">
        <f>'C-ABOVE'!C114+'C-BELOW'!C104</f>
        <v>0</v>
      </c>
      <c r="D114" s="2">
        <f>'C-ABOVE'!D114+'C-BELOW'!D104</f>
        <v>0</v>
      </c>
      <c r="E114" s="2">
        <f>'C-ABOVE'!E114+'C-BELOW'!E104</f>
        <v>0</v>
      </c>
      <c r="F114" s="2">
        <f>'C-ABOVE'!F114+'C-BELOW'!F104</f>
        <v>0</v>
      </c>
      <c r="G114" s="2">
        <f>'C-ABOVE'!G114+'C-BELOW'!G104</f>
        <v>881</v>
      </c>
      <c r="H114" s="2">
        <f>'C-ABOVE'!H114+'C-BELOW'!H104</f>
        <v>36167</v>
      </c>
      <c r="I114" s="2">
        <f>'C-ABOVE'!I114+'C-BELOW'!I104</f>
        <v>11342</v>
      </c>
      <c r="J114" s="2">
        <f>'C-ABOVE'!J114+'C-BELOW'!J104</f>
        <v>467</v>
      </c>
      <c r="K114" s="2">
        <f>'C-ABOVE'!K114+'C-BELOW'!K104</f>
        <v>0</v>
      </c>
      <c r="L114" s="2">
        <f>'C-ABOVE'!L114+'C-BELOW'!L104</f>
        <v>0</v>
      </c>
      <c r="M114" s="2">
        <f>'C-ABOVE'!M114+'C-BELOW'!M104</f>
        <v>0</v>
      </c>
      <c r="N114" s="2">
        <f>SUM(B114:M114)</f>
        <v>48857</v>
      </c>
      <c r="O114" s="10">
        <f>N114/O38</f>
        <v>0.58518385435381481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/>
      <c r="B115" s="2">
        <f>'C-ABOVE'!B115+'C-BELOW'!B105</f>
        <v>0</v>
      </c>
      <c r="C115" s="2">
        <f>'C-ABOVE'!C115+'C-BELOW'!C105</f>
        <v>0</v>
      </c>
      <c r="D115" s="2">
        <f>'C-ABOVE'!D115+'C-BELOW'!D105</f>
        <v>0</v>
      </c>
      <c r="E115" s="2">
        <f>'C-ABOVE'!E115+'C-BELOW'!E105</f>
        <v>0</v>
      </c>
      <c r="F115" s="2">
        <f>'C-ABOVE'!F115+'C-BELOW'!F105</f>
        <v>0</v>
      </c>
      <c r="G115" s="2">
        <f>'C-ABOVE'!G115+'C-BELOW'!G105</f>
        <v>0</v>
      </c>
      <c r="H115" s="2">
        <f>'C-ABOVE'!H115+'C-BELOW'!H105</f>
        <v>0</v>
      </c>
      <c r="I115" s="2">
        <f>'C-ABOVE'!I115+'C-BELOW'!I105</f>
        <v>0</v>
      </c>
      <c r="J115" s="2">
        <f>'C-ABOVE'!J115+'C-BELOW'!J105</f>
        <v>0</v>
      </c>
      <c r="K115" s="2">
        <f>'C-ABOVE'!K115+'C-BELOW'!K105</f>
        <v>0</v>
      </c>
      <c r="L115" s="2">
        <f>'C-ABOVE'!L115+'C-BELOW'!L105</f>
        <v>0</v>
      </c>
      <c r="M115" s="2">
        <f>'C-ABOVE'!M115+'C-BELOW'!M105</f>
        <v>0</v>
      </c>
      <c r="N115" s="2"/>
      <c r="O115" s="10"/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1981</v>
      </c>
      <c r="B116" s="2">
        <f>'C-ABOVE'!B116+'C-BELOW'!B106</f>
        <v>0</v>
      </c>
      <c r="C116" s="2">
        <f>'C-ABOVE'!C116+'C-BELOW'!C106</f>
        <v>0</v>
      </c>
      <c r="D116" s="2">
        <f>'C-ABOVE'!D116+'C-BELOW'!D106</f>
        <v>0</v>
      </c>
      <c r="E116" s="2">
        <f>'C-ABOVE'!E116+'C-BELOW'!E106</f>
        <v>16</v>
      </c>
      <c r="F116" s="2">
        <f>'C-ABOVE'!F116+'C-BELOW'!F106</f>
        <v>0</v>
      </c>
      <c r="G116" s="2">
        <f>'C-ABOVE'!G116+'C-BELOW'!G106</f>
        <v>5113</v>
      </c>
      <c r="H116" s="2">
        <f>'C-ABOVE'!H116+'C-BELOW'!H106</f>
        <v>13228</v>
      </c>
      <c r="I116" s="2">
        <f>'C-ABOVE'!I116+'C-BELOW'!I106</f>
        <v>3807</v>
      </c>
      <c r="J116" s="2">
        <f>'C-ABOVE'!J116+'C-BELOW'!J106</f>
        <v>640</v>
      </c>
      <c r="K116" s="2">
        <f>'C-ABOVE'!K116+'C-BELOW'!K106</f>
        <v>0</v>
      </c>
      <c r="L116" s="2">
        <f>'C-ABOVE'!L116+'C-BELOW'!L106</f>
        <v>0</v>
      </c>
      <c r="M116" s="2">
        <f>'C-ABOVE'!M116+'C-BELOW'!M106</f>
        <v>0</v>
      </c>
      <c r="N116" s="2">
        <f>SUM(B116:M116)</f>
        <v>22804</v>
      </c>
      <c r="O116" s="10">
        <f>N116/O40</f>
        <v>0.43303393403087675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1982</v>
      </c>
      <c r="B117" s="2">
        <f>'C-ABOVE'!B117+'C-BELOW'!B107</f>
        <v>0</v>
      </c>
      <c r="C117" s="2">
        <f>'C-ABOVE'!C117+'C-BELOW'!C107</f>
        <v>0</v>
      </c>
      <c r="D117" s="2">
        <f>'C-ABOVE'!D117+'C-BELOW'!D107</f>
        <v>0</v>
      </c>
      <c r="E117" s="2">
        <f>'C-ABOVE'!E117+'C-BELOW'!E107</f>
        <v>0</v>
      </c>
      <c r="F117" s="2">
        <f>'C-ABOVE'!F117+'C-BELOW'!F107</f>
        <v>0</v>
      </c>
      <c r="G117" s="2">
        <f>'C-ABOVE'!G117+'C-BELOW'!G107</f>
        <v>2</v>
      </c>
      <c r="H117" s="2">
        <f>'C-ABOVE'!H117+'C-BELOW'!H107</f>
        <v>14508</v>
      </c>
      <c r="I117" s="2">
        <f>'C-ABOVE'!I117+'C-BELOW'!I107</f>
        <v>15477</v>
      </c>
      <c r="J117" s="2">
        <f>'C-ABOVE'!J117+'C-BELOW'!J107</f>
        <v>723</v>
      </c>
      <c r="K117" s="2">
        <f>'C-ABOVE'!K117+'C-BELOW'!K107</f>
        <v>0</v>
      </c>
      <c r="L117" s="2">
        <f>'C-ABOVE'!L117+'C-BELOW'!L107</f>
        <v>0</v>
      </c>
      <c r="M117" s="2">
        <f>'C-ABOVE'!M117+'C-BELOW'!M107</f>
        <v>0</v>
      </c>
      <c r="N117" s="2">
        <f>SUM(B117:M117)</f>
        <v>30710</v>
      </c>
      <c r="O117" s="10">
        <f>N117/O41</f>
        <v>0.4622493828647119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1983</v>
      </c>
      <c r="B118" s="2">
        <f>'C-ABOVE'!B118+'C-BELOW'!B108</f>
        <v>0</v>
      </c>
      <c r="C118" s="2">
        <f>'C-ABOVE'!C118+'C-BELOW'!C108</f>
        <v>0</v>
      </c>
      <c r="D118" s="2">
        <f>'C-ABOVE'!D118+'C-BELOW'!D108</f>
        <v>0</v>
      </c>
      <c r="E118" s="2">
        <f>'C-ABOVE'!E118+'C-BELOW'!E108</f>
        <v>0</v>
      </c>
      <c r="F118" s="2">
        <f>'C-ABOVE'!F118+'C-BELOW'!F108</f>
        <v>0</v>
      </c>
      <c r="G118" s="2">
        <f>'C-ABOVE'!G118+'C-BELOW'!G108</f>
        <v>212</v>
      </c>
      <c r="H118" s="2">
        <f>'C-ABOVE'!H118+'C-BELOW'!H108</f>
        <v>28247</v>
      </c>
      <c r="I118" s="2">
        <f>'C-ABOVE'!I118+'C-BELOW'!I108</f>
        <v>17240</v>
      </c>
      <c r="J118" s="2">
        <f>'C-ABOVE'!J118+'C-BELOW'!J108</f>
        <v>2052</v>
      </c>
      <c r="K118" s="2">
        <f>'C-ABOVE'!K118+'C-BELOW'!K108</f>
        <v>0</v>
      </c>
      <c r="L118" s="2">
        <f>'C-ABOVE'!L118+'C-BELOW'!L108</f>
        <v>0</v>
      </c>
      <c r="M118" s="2">
        <f>'C-ABOVE'!M118+'C-BELOW'!M108</f>
        <v>0</v>
      </c>
      <c r="N118" s="2">
        <f>SUM(B118:M118)</f>
        <v>47751</v>
      </c>
      <c r="O118" s="10">
        <f>N118/O42</f>
        <v>0.56870801772188084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1984</v>
      </c>
      <c r="B119" s="2">
        <f>'C-ABOVE'!B119+'C-BELOW'!B109</f>
        <v>0</v>
      </c>
      <c r="C119" s="2">
        <f>'C-ABOVE'!C119+'C-BELOW'!C109</f>
        <v>0</v>
      </c>
      <c r="D119" s="2">
        <f>'C-ABOVE'!D119+'C-BELOW'!D109</f>
        <v>0</v>
      </c>
      <c r="E119" s="2">
        <f>'C-ABOVE'!E119+'C-BELOW'!E109</f>
        <v>0</v>
      </c>
      <c r="F119" s="2">
        <f>'C-ABOVE'!F119+'C-BELOW'!F109</f>
        <v>0</v>
      </c>
      <c r="G119" s="2">
        <f>'C-ABOVE'!G119+'C-BELOW'!G109</f>
        <v>25</v>
      </c>
      <c r="H119" s="2">
        <f>'C-ABOVE'!H119+'C-BELOW'!H109</f>
        <v>27709</v>
      </c>
      <c r="I119" s="2">
        <f>'C-ABOVE'!I119+'C-BELOW'!I109</f>
        <v>18447</v>
      </c>
      <c r="J119" s="2">
        <f>'C-ABOVE'!J119+'C-BELOW'!J109</f>
        <v>1544</v>
      </c>
      <c r="K119" s="2">
        <f>'C-ABOVE'!K119+'C-BELOW'!K109</f>
        <v>0</v>
      </c>
      <c r="L119" s="2">
        <f>'C-ABOVE'!L119+'C-BELOW'!L109</f>
        <v>0</v>
      </c>
      <c r="M119" s="2">
        <f>'C-ABOVE'!M119+'C-BELOW'!M109</f>
        <v>0</v>
      </c>
      <c r="N119" s="2">
        <f>SUM(B119:M119)</f>
        <v>47725</v>
      </c>
      <c r="O119" s="10">
        <f>N119/O43</f>
        <v>0.56753317794796176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1985</v>
      </c>
      <c r="B120" s="2">
        <f>'C-ABOVE'!B120+'C-BELOW'!B110</f>
        <v>0</v>
      </c>
      <c r="C120" s="2">
        <f>'C-ABOVE'!C120+'C-BELOW'!C110</f>
        <v>0</v>
      </c>
      <c r="D120" s="2">
        <f>'C-ABOVE'!D120+'C-BELOW'!D110</f>
        <v>0</v>
      </c>
      <c r="E120" s="2">
        <f>'C-ABOVE'!E120+'C-BELOW'!E110</f>
        <v>0</v>
      </c>
      <c r="F120" s="2">
        <f>'C-ABOVE'!F120+'C-BELOW'!F110</f>
        <v>0</v>
      </c>
      <c r="G120" s="2">
        <f>'C-ABOVE'!G120+'C-BELOW'!G110</f>
        <v>2491</v>
      </c>
      <c r="H120" s="2">
        <f>'C-ABOVE'!H120+'C-BELOW'!H110</f>
        <v>21664</v>
      </c>
      <c r="I120" s="2">
        <f>'C-ABOVE'!I120+'C-BELOW'!I110</f>
        <v>2816</v>
      </c>
      <c r="J120" s="2">
        <f>'C-ABOVE'!J120+'C-BELOW'!J110</f>
        <v>1020</v>
      </c>
      <c r="K120" s="2">
        <f>'C-ABOVE'!K120+'C-BELOW'!K110</f>
        <v>0</v>
      </c>
      <c r="L120" s="2">
        <f>'C-ABOVE'!L120+'C-BELOW'!L110</f>
        <v>0</v>
      </c>
      <c r="M120" s="2">
        <f>'C-ABOVE'!M120+'C-BELOW'!M110</f>
        <v>0</v>
      </c>
      <c r="N120" s="2">
        <f>SUM(B120:M120)</f>
        <v>27991</v>
      </c>
      <c r="O120" s="10">
        <f>N120/O44</f>
        <v>0.46395716961429445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/>
      <c r="B121" s="2">
        <f>'C-ABOVE'!B121+'C-BELOW'!B111</f>
        <v>0</v>
      </c>
      <c r="C121" s="2">
        <f>'C-ABOVE'!C121+'C-BELOW'!C111</f>
        <v>0</v>
      </c>
      <c r="D121" s="2">
        <f>'C-ABOVE'!D121+'C-BELOW'!D111</f>
        <v>0</v>
      </c>
      <c r="E121" s="2">
        <f>'C-ABOVE'!E121+'C-BELOW'!E111</f>
        <v>0</v>
      </c>
      <c r="F121" s="2">
        <f>'C-ABOVE'!F121+'C-BELOW'!F111</f>
        <v>0</v>
      </c>
      <c r="G121" s="2">
        <f>'C-ABOVE'!G121+'C-BELOW'!G111</f>
        <v>0</v>
      </c>
      <c r="H121" s="2">
        <f>'C-ABOVE'!H121+'C-BELOW'!H111</f>
        <v>0</v>
      </c>
      <c r="I121" s="2">
        <f>'C-ABOVE'!I121+'C-BELOW'!I111</f>
        <v>0</v>
      </c>
      <c r="J121" s="2">
        <f>'C-ABOVE'!J121+'C-BELOW'!J111</f>
        <v>0</v>
      </c>
      <c r="K121" s="2">
        <f>'C-ABOVE'!K121+'C-BELOW'!K111</f>
        <v>0</v>
      </c>
      <c r="L121" s="2">
        <f>'C-ABOVE'!L121+'C-BELOW'!L111</f>
        <v>0</v>
      </c>
      <c r="M121" s="2">
        <f>'C-ABOVE'!M121+'C-BELOW'!M111</f>
        <v>0</v>
      </c>
      <c r="N121" s="2"/>
      <c r="O121" s="10"/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1986</v>
      </c>
      <c r="B122" s="2">
        <f>'C-ABOVE'!B122+'C-BELOW'!B112</f>
        <v>0</v>
      </c>
      <c r="C122" s="2">
        <f>'C-ABOVE'!C122+'C-BELOW'!C112</f>
        <v>0</v>
      </c>
      <c r="D122" s="2">
        <f>'C-ABOVE'!D122+'C-BELOW'!D112</f>
        <v>0</v>
      </c>
      <c r="E122" s="2">
        <f>'C-ABOVE'!E122+'C-BELOW'!E112</f>
        <v>0</v>
      </c>
      <c r="F122" s="2">
        <f>'C-ABOVE'!F122+'C-BELOW'!F112</f>
        <v>0</v>
      </c>
      <c r="G122" s="2">
        <f>'C-ABOVE'!G122+'C-BELOW'!G112</f>
        <v>9611</v>
      </c>
      <c r="H122" s="2">
        <f>'C-ABOVE'!H122+'C-BELOW'!H112</f>
        <v>19915</v>
      </c>
      <c r="I122" s="2">
        <f>'C-ABOVE'!I122+'C-BELOW'!I112</f>
        <v>4225</v>
      </c>
      <c r="J122" s="2">
        <f>'C-ABOVE'!J122+'C-BELOW'!J112</f>
        <v>51</v>
      </c>
      <c r="K122" s="2">
        <f>'C-ABOVE'!K122+'C-BELOW'!K112</f>
        <v>0</v>
      </c>
      <c r="L122" s="2">
        <f>'C-ABOVE'!L122+'C-BELOW'!L112</f>
        <v>0</v>
      </c>
      <c r="M122" s="2">
        <f>'C-ABOVE'!M122+'C-BELOW'!M112</f>
        <v>0</v>
      </c>
      <c r="N122" s="2">
        <f>SUM(B122:M122)</f>
        <v>33802</v>
      </c>
      <c r="O122" s="10">
        <f>N122/O46</f>
        <v>0.48894160531150099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1987</v>
      </c>
      <c r="B123" s="2">
        <f>'C-ABOVE'!B123+'C-BELOW'!B113</f>
        <v>0</v>
      </c>
      <c r="C123" s="2">
        <f>'C-ABOVE'!C123+'C-BELOW'!C113</f>
        <v>0</v>
      </c>
      <c r="D123" s="2">
        <f>'C-ABOVE'!D123+'C-BELOW'!D113</f>
        <v>0</v>
      </c>
      <c r="E123" s="2">
        <f>'C-ABOVE'!E123+'C-BELOW'!E113</f>
        <v>0</v>
      </c>
      <c r="F123" s="2">
        <f>'C-ABOVE'!F123+'C-BELOW'!F113</f>
        <v>0</v>
      </c>
      <c r="G123" s="2">
        <f>'C-ABOVE'!G123+'C-BELOW'!G113</f>
        <v>5394</v>
      </c>
      <c r="H123" s="2">
        <f>'C-ABOVE'!H123+'C-BELOW'!H113</f>
        <v>22979</v>
      </c>
      <c r="I123" s="2">
        <f>'C-ABOVE'!I123+'C-BELOW'!I113</f>
        <v>7097</v>
      </c>
      <c r="J123" s="2">
        <f>'C-ABOVE'!J123+'C-BELOW'!J113</f>
        <v>248</v>
      </c>
      <c r="K123" s="2">
        <f>'C-ABOVE'!K123+'C-BELOW'!K113</f>
        <v>0</v>
      </c>
      <c r="L123" s="2">
        <f>'C-ABOVE'!L123+'C-BELOW'!L113</f>
        <v>0</v>
      </c>
      <c r="M123" s="2">
        <f>'C-ABOVE'!M123+'C-BELOW'!M113</f>
        <v>0</v>
      </c>
      <c r="N123" s="2">
        <f>SUM(B123:M123)</f>
        <v>35718</v>
      </c>
      <c r="O123" s="10">
        <f>N123/O47</f>
        <v>0.53046009445451037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1988</v>
      </c>
      <c r="B124" s="2">
        <f>'C-ABOVE'!B124+'C-BELOW'!B114</f>
        <v>0</v>
      </c>
      <c r="C124" s="2">
        <f>'C-ABOVE'!C124+'C-BELOW'!C114</f>
        <v>0</v>
      </c>
      <c r="D124" s="2">
        <f>'C-ABOVE'!D124+'C-BELOW'!D114</f>
        <v>0</v>
      </c>
      <c r="E124" s="2">
        <f>'C-ABOVE'!E124+'C-BELOW'!E114</f>
        <v>0</v>
      </c>
      <c r="F124" s="2">
        <f>'C-ABOVE'!F124+'C-BELOW'!F114</f>
        <v>0</v>
      </c>
      <c r="G124" s="2">
        <f>'C-ABOVE'!G124+'C-BELOW'!G114</f>
        <v>17525</v>
      </c>
      <c r="H124" s="2">
        <f>'C-ABOVE'!H124+'C-BELOW'!H114</f>
        <v>17277</v>
      </c>
      <c r="I124" s="2">
        <f>'C-ABOVE'!I124+'C-BELOW'!I114</f>
        <v>14992</v>
      </c>
      <c r="J124" s="2">
        <f>'C-ABOVE'!J124+'C-BELOW'!J114</f>
        <v>802</v>
      </c>
      <c r="K124" s="2">
        <f>'C-ABOVE'!K124+'C-BELOW'!K114</f>
        <v>0</v>
      </c>
      <c r="L124" s="2">
        <f>'C-ABOVE'!L124+'C-BELOW'!L114</f>
        <v>0</v>
      </c>
      <c r="M124" s="2">
        <f>'C-ABOVE'!M124+'C-BELOW'!M114</f>
        <v>0</v>
      </c>
      <c r="N124" s="2">
        <f>SUM(B124:M124)</f>
        <v>50596</v>
      </c>
      <c r="O124" s="10">
        <f>N124/O48</f>
        <v>0.56088773598501229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1989</v>
      </c>
      <c r="B125" s="2">
        <f>'C-ABOVE'!B125+'C-BELOW'!B115</f>
        <v>0</v>
      </c>
      <c r="C125" s="2">
        <f>'C-ABOVE'!C125+'C-BELOW'!C115</f>
        <v>0</v>
      </c>
      <c r="D125" s="2">
        <f>'C-ABOVE'!D125+'C-BELOW'!D115</f>
        <v>0</v>
      </c>
      <c r="E125" s="2">
        <f>'C-ABOVE'!E125+'C-BELOW'!E115</f>
        <v>0</v>
      </c>
      <c r="F125" s="2">
        <f>'C-ABOVE'!F125+'C-BELOW'!F115</f>
        <v>0</v>
      </c>
      <c r="G125" s="2">
        <f>'C-ABOVE'!G125+'C-BELOW'!G115</f>
        <v>1077</v>
      </c>
      <c r="H125" s="2">
        <f>'C-ABOVE'!H125+'C-BELOW'!H115</f>
        <v>22890</v>
      </c>
      <c r="I125" s="2">
        <f>'C-ABOVE'!I125+'C-BELOW'!I115</f>
        <v>15045</v>
      </c>
      <c r="J125" s="2">
        <f>'C-ABOVE'!J125+'C-BELOW'!J115</f>
        <v>0</v>
      </c>
      <c r="K125" s="2">
        <f>'C-ABOVE'!K125+'C-BELOW'!K115</f>
        <v>0</v>
      </c>
      <c r="L125" s="2">
        <f>'C-ABOVE'!L125+'C-BELOW'!L115</f>
        <v>0</v>
      </c>
      <c r="M125" s="2">
        <f>'C-ABOVE'!M125+'C-BELOW'!M115</f>
        <v>0</v>
      </c>
      <c r="N125" s="2">
        <f>SUM(B125:M125)</f>
        <v>39012</v>
      </c>
      <c r="O125" s="10">
        <f>N125/O49</f>
        <v>0.57023416259829862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4">
        <v>1990</v>
      </c>
      <c r="B126" s="2">
        <f>'C-ABOVE'!B126+'C-BELOW'!B116</f>
        <v>0</v>
      </c>
      <c r="C126" s="2">
        <f>'C-ABOVE'!C126+'C-BELOW'!C116</f>
        <v>0</v>
      </c>
      <c r="D126" s="2">
        <f>'C-ABOVE'!D126+'C-BELOW'!D116</f>
        <v>0</v>
      </c>
      <c r="E126" s="2">
        <f>'C-ABOVE'!E126+'C-BELOW'!E116</f>
        <v>0</v>
      </c>
      <c r="F126" s="2">
        <f>'C-ABOVE'!F126+'C-BELOW'!F116</f>
        <v>0</v>
      </c>
      <c r="G126" s="2">
        <f>'C-ABOVE'!G126+'C-BELOW'!G116</f>
        <v>931</v>
      </c>
      <c r="H126" s="2">
        <f>'C-ABOVE'!H126+'C-BELOW'!H116</f>
        <v>23331</v>
      </c>
      <c r="I126" s="2">
        <f>'C-ABOVE'!I126+'C-BELOW'!I116</f>
        <v>15892</v>
      </c>
      <c r="J126" s="2">
        <f>'C-ABOVE'!J126+'C-BELOW'!J116</f>
        <v>3360</v>
      </c>
      <c r="K126" s="2">
        <f>'C-ABOVE'!K126+'C-BELOW'!K116</f>
        <v>0</v>
      </c>
      <c r="L126" s="2">
        <f>'C-ABOVE'!L126+'C-BELOW'!L116</f>
        <v>0</v>
      </c>
      <c r="M126" s="2">
        <f>'C-ABOVE'!M126+'C-BELOW'!M116</f>
        <v>0</v>
      </c>
      <c r="N126" s="2">
        <f>SUM(B126:M126)</f>
        <v>43514</v>
      </c>
      <c r="O126" s="10">
        <f>N126/O50</f>
        <v>0.5378140874315589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/>
      <c r="B127" s="2">
        <f>'C-ABOVE'!B127+'C-BELOW'!B117</f>
        <v>0</v>
      </c>
      <c r="C127" s="2">
        <f>'C-ABOVE'!C127+'C-BELOW'!C117</f>
        <v>0</v>
      </c>
      <c r="D127" s="2">
        <f>'C-ABOVE'!D127+'C-BELOW'!D117</f>
        <v>0</v>
      </c>
      <c r="E127" s="2">
        <f>'C-ABOVE'!E127+'C-BELOW'!E117</f>
        <v>0</v>
      </c>
      <c r="F127" s="2">
        <f>'C-ABOVE'!F127+'C-BELOW'!F117</f>
        <v>0</v>
      </c>
      <c r="G127" s="2">
        <f>'C-ABOVE'!G127+'C-BELOW'!G117</f>
        <v>0</v>
      </c>
      <c r="H127" s="2">
        <f>'C-ABOVE'!H127+'C-BELOW'!H117</f>
        <v>0</v>
      </c>
      <c r="I127" s="2">
        <f>'C-ABOVE'!I127+'C-BELOW'!I117</f>
        <v>0</v>
      </c>
      <c r="J127" s="2">
        <f>'C-ABOVE'!J127+'C-BELOW'!J117</f>
        <v>0</v>
      </c>
      <c r="K127" s="2">
        <f>'C-ABOVE'!K127+'C-BELOW'!K117</f>
        <v>0</v>
      </c>
      <c r="L127" s="2">
        <f>'C-ABOVE'!L127+'C-BELOW'!L117</f>
        <v>0</v>
      </c>
      <c r="M127" s="2">
        <f>'C-ABOVE'!M127+'C-BELOW'!M117</f>
        <v>0</v>
      </c>
      <c r="N127" s="2"/>
      <c r="O127" s="10"/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1991</v>
      </c>
      <c r="B128" s="2">
        <f>'C-ABOVE'!B128+'C-BELOW'!B118</f>
        <v>0</v>
      </c>
      <c r="C128" s="2">
        <f>'C-ABOVE'!C128+'C-BELOW'!C118</f>
        <v>0</v>
      </c>
      <c r="D128" s="2">
        <f>'C-ABOVE'!D128+'C-BELOW'!D118</f>
        <v>0</v>
      </c>
      <c r="E128" s="2">
        <f>'C-ABOVE'!E128+'C-BELOW'!E118</f>
        <v>0</v>
      </c>
      <c r="F128" s="2">
        <f>'C-ABOVE'!F128+'C-BELOW'!F118</f>
        <v>0</v>
      </c>
      <c r="G128" s="2">
        <f>'C-ABOVE'!G128+'C-BELOW'!G118</f>
        <v>6403</v>
      </c>
      <c r="H128" s="2">
        <f>'C-ABOVE'!H128+'C-BELOW'!H118</f>
        <v>18408</v>
      </c>
      <c r="I128" s="2">
        <f>'C-ABOVE'!I128+'C-BELOW'!I118</f>
        <v>7541</v>
      </c>
      <c r="J128" s="2">
        <f>'C-ABOVE'!J128+'C-BELOW'!J118</f>
        <v>0</v>
      </c>
      <c r="K128" s="2">
        <f>'C-ABOVE'!K128+'C-BELOW'!K118</f>
        <v>0</v>
      </c>
      <c r="L128" s="2">
        <f>'C-ABOVE'!L128+'C-BELOW'!L118</f>
        <v>0</v>
      </c>
      <c r="M128" s="2">
        <f>'C-ABOVE'!M128+'C-BELOW'!M118</f>
        <v>0</v>
      </c>
      <c r="N128" s="2">
        <f>SUM(B128:M128)</f>
        <v>32352</v>
      </c>
      <c r="O128" s="10">
        <f>N128/O52</f>
        <v>0.50463266261113715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>
        <v>1992</v>
      </c>
      <c r="B129" s="2">
        <f>'C-ABOVE'!B129+'C-BELOW'!B119</f>
        <v>0</v>
      </c>
      <c r="C129" s="2">
        <f>'C-ABOVE'!C129+'C-BELOW'!C119</f>
        <v>0</v>
      </c>
      <c r="D129" s="2">
        <f>'C-ABOVE'!D129+'C-BELOW'!D119</f>
        <v>0</v>
      </c>
      <c r="E129" s="2">
        <f>'C-ABOVE'!E129+'C-BELOW'!E119</f>
        <v>0</v>
      </c>
      <c r="F129" s="2">
        <f>'C-ABOVE'!F129+'C-BELOW'!F119</f>
        <v>0</v>
      </c>
      <c r="G129" s="2">
        <f>'C-ABOVE'!G129+'C-BELOW'!G119</f>
        <v>699</v>
      </c>
      <c r="H129" s="2">
        <f>'C-ABOVE'!H129+'C-BELOW'!H119</f>
        <v>2288</v>
      </c>
      <c r="I129" s="2">
        <f>'C-ABOVE'!I129+'C-BELOW'!I119</f>
        <v>1203</v>
      </c>
      <c r="J129" s="2">
        <f>'C-ABOVE'!J129+'C-BELOW'!J119</f>
        <v>58</v>
      </c>
      <c r="K129" s="2">
        <f>'C-ABOVE'!K129+'C-BELOW'!K119</f>
        <v>0</v>
      </c>
      <c r="L129" s="2">
        <f>'C-ABOVE'!L129+'C-BELOW'!L119</f>
        <v>0</v>
      </c>
      <c r="M129" s="2">
        <f>'C-ABOVE'!M129+'C-BELOW'!M119</f>
        <v>0</v>
      </c>
      <c r="N129" s="2">
        <f>SUM(B129:M129)</f>
        <v>4248</v>
      </c>
      <c r="O129" s="10">
        <f>N129/O53</f>
        <v>0.20902425822959209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1993</v>
      </c>
      <c r="B130" s="2">
        <f>'C-ABOVE'!B130+'C-BELOW'!B120</f>
        <v>0</v>
      </c>
      <c r="C130" s="2">
        <f>'C-ABOVE'!C130+'C-BELOW'!C120</f>
        <v>0</v>
      </c>
      <c r="D130" s="2">
        <f>'C-ABOVE'!D130+'C-BELOW'!D120</f>
        <v>0</v>
      </c>
      <c r="E130" s="2">
        <f>'C-ABOVE'!E130+'C-BELOW'!E120</f>
        <v>0</v>
      </c>
      <c r="F130" s="2">
        <f>'C-ABOVE'!F130+'C-BELOW'!F120</f>
        <v>0</v>
      </c>
      <c r="G130" s="2">
        <f>'C-ABOVE'!G130+'C-BELOW'!G120</f>
        <v>10</v>
      </c>
      <c r="H130" s="2">
        <f>'C-ABOVE'!H130+'C-BELOW'!H120</f>
        <v>0</v>
      </c>
      <c r="I130" s="2">
        <f>'C-ABOVE'!I130+'C-BELOW'!I120</f>
        <v>3156</v>
      </c>
      <c r="J130" s="2">
        <f>'C-ABOVE'!J130+'C-BELOW'!J120</f>
        <v>133</v>
      </c>
      <c r="K130" s="2">
        <f>'C-ABOVE'!K130+'C-BELOW'!K120</f>
        <v>0</v>
      </c>
      <c r="L130" s="2">
        <f>'C-ABOVE'!L130+'C-BELOW'!L120</f>
        <v>0</v>
      </c>
      <c r="M130" s="2">
        <f>'C-ABOVE'!M130+'C-BELOW'!M120</f>
        <v>0</v>
      </c>
      <c r="N130" s="2">
        <f>SUM(B130:M130)</f>
        <v>3299</v>
      </c>
      <c r="O130" s="10">
        <f>N130/O54</f>
        <v>0.10801519219435532</v>
      </c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1994</v>
      </c>
      <c r="B131" s="2">
        <f>'C-ABOVE'!B131+'C-BELOW'!B121</f>
        <v>0</v>
      </c>
      <c r="C131" s="2">
        <f>'C-ABOVE'!C131+'C-BELOW'!C121</f>
        <v>0</v>
      </c>
      <c r="D131" s="2">
        <f>'C-ABOVE'!D131+'C-BELOW'!D121</f>
        <v>0</v>
      </c>
      <c r="E131" s="2">
        <f>'C-ABOVE'!E131+'C-BELOW'!E121</f>
        <v>0</v>
      </c>
      <c r="F131" s="2">
        <f>'C-ABOVE'!F131+'C-BELOW'!F121</f>
        <v>0</v>
      </c>
      <c r="G131" s="2">
        <f>'C-ABOVE'!G131+'C-BELOW'!G121</f>
        <v>4418</v>
      </c>
      <c r="H131" s="2">
        <f>'C-ABOVE'!H131+'C-BELOW'!H121</f>
        <v>7746</v>
      </c>
      <c r="I131" s="2">
        <f>'C-ABOVE'!I131+'C-BELOW'!I121</f>
        <v>19014</v>
      </c>
      <c r="J131" s="2">
        <f>'C-ABOVE'!J131+'C-BELOW'!J121</f>
        <v>152</v>
      </c>
      <c r="K131" s="2">
        <f>'C-ABOVE'!K131+'C-BELOW'!K121</f>
        <v>0</v>
      </c>
      <c r="L131" s="2">
        <f>'C-ABOVE'!L131+'C-BELOW'!L121</f>
        <v>0</v>
      </c>
      <c r="M131" s="2">
        <f>'C-ABOVE'!M131+'C-BELOW'!M121</f>
        <v>0</v>
      </c>
      <c r="N131" s="2">
        <f>SUM(B131:M131)</f>
        <v>31330</v>
      </c>
      <c r="O131" s="10">
        <f>N131/O55</f>
        <v>0.43955273089495911</v>
      </c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1995</v>
      </c>
      <c r="B132" s="2">
        <f>'C-ABOVE'!B132+'C-BELOW'!B122</f>
        <v>0</v>
      </c>
      <c r="C132" s="2">
        <f>'C-ABOVE'!C132+'C-BELOW'!C122</f>
        <v>0</v>
      </c>
      <c r="D132" s="2">
        <f>'C-ABOVE'!D132+'C-BELOW'!D122</f>
        <v>0</v>
      </c>
      <c r="E132" s="2">
        <f>'C-ABOVE'!E132+'C-BELOW'!E122</f>
        <v>0</v>
      </c>
      <c r="F132" s="2">
        <f>'C-ABOVE'!F132+'C-BELOW'!F122</f>
        <v>0</v>
      </c>
      <c r="G132" s="2">
        <f>'C-ABOVE'!G132+'C-BELOW'!G122</f>
        <v>24</v>
      </c>
      <c r="H132" s="2">
        <f>'C-ABOVE'!H132+'C-BELOW'!H122</f>
        <v>19863</v>
      </c>
      <c r="I132" s="2">
        <f>'C-ABOVE'!I132+'C-BELOW'!I122</f>
        <v>18527</v>
      </c>
      <c r="J132" s="2">
        <f>'C-ABOVE'!J132+'C-BELOW'!J122</f>
        <v>4060</v>
      </c>
      <c r="K132" s="2">
        <f>'C-ABOVE'!K132+'C-BELOW'!K122</f>
        <v>0</v>
      </c>
      <c r="L132" s="2">
        <f>'C-ABOVE'!L132+'C-BELOW'!L122</f>
        <v>0</v>
      </c>
      <c r="M132" s="2">
        <f>'C-ABOVE'!M132+'C-BELOW'!M122</f>
        <v>0</v>
      </c>
      <c r="N132" s="2">
        <f>SUM(B132:M132)</f>
        <v>42474</v>
      </c>
      <c r="O132" s="10">
        <f>N132/O56</f>
        <v>0.53007026170300386</v>
      </c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/>
      <c r="B133" s="2">
        <f>'C-ABOVE'!B133+'C-BELOW'!B123</f>
        <v>0</v>
      </c>
      <c r="C133" s="2">
        <f>'C-ABOVE'!C133+'C-BELOW'!C123</f>
        <v>0</v>
      </c>
      <c r="D133" s="2">
        <f>'C-ABOVE'!D133+'C-BELOW'!D123</f>
        <v>0</v>
      </c>
      <c r="E133" s="2">
        <f>'C-ABOVE'!E133+'C-BELOW'!E123</f>
        <v>0</v>
      </c>
      <c r="F133" s="2">
        <f>'C-ABOVE'!F133+'C-BELOW'!F123</f>
        <v>0</v>
      </c>
      <c r="G133" s="2">
        <f>'C-ABOVE'!G133+'C-BELOW'!G123</f>
        <v>0</v>
      </c>
      <c r="H133" s="2">
        <f>'C-ABOVE'!H133+'C-BELOW'!H123</f>
        <v>0</v>
      </c>
      <c r="I133" s="2">
        <f>'C-ABOVE'!I133+'C-BELOW'!I123</f>
        <v>0</v>
      </c>
      <c r="J133" s="2">
        <f>'C-ABOVE'!J133+'C-BELOW'!J123</f>
        <v>0</v>
      </c>
      <c r="K133" s="2">
        <f>'C-ABOVE'!K133+'C-BELOW'!K123</f>
        <v>0</v>
      </c>
      <c r="L133" s="2">
        <f>'C-ABOVE'!L133+'C-BELOW'!L123</f>
        <v>0</v>
      </c>
      <c r="M133" s="2">
        <f>'C-ABOVE'!M133+'C-BELOW'!M123</f>
        <v>0</v>
      </c>
      <c r="N133" s="2"/>
      <c r="O133" s="10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1996</v>
      </c>
      <c r="B134" s="2">
        <f>'C-ABOVE'!B134+'C-BELOW'!B124</f>
        <v>0</v>
      </c>
      <c r="C134" s="2">
        <f>'C-ABOVE'!C134+'C-BELOW'!C124</f>
        <v>0</v>
      </c>
      <c r="D134" s="2">
        <f>'C-ABOVE'!D134+'C-BELOW'!D124</f>
        <v>0</v>
      </c>
      <c r="E134" s="2">
        <f>'C-ABOVE'!E134+'C-BELOW'!E124</f>
        <v>0</v>
      </c>
      <c r="F134" s="2">
        <f>'C-ABOVE'!F134+'C-BELOW'!F124</f>
        <v>0</v>
      </c>
      <c r="G134" s="2">
        <f>'C-ABOVE'!G134+'C-BELOW'!G124</f>
        <v>11124</v>
      </c>
      <c r="H134" s="2">
        <f>'C-ABOVE'!H134+'C-BELOW'!H124</f>
        <v>16595</v>
      </c>
      <c r="I134" s="2">
        <f>'C-ABOVE'!I134+'C-BELOW'!I124</f>
        <v>12769</v>
      </c>
      <c r="J134" s="2">
        <f>'C-ABOVE'!J134+'C-BELOW'!J124</f>
        <v>761</v>
      </c>
      <c r="K134" s="2">
        <f>'C-ABOVE'!K134+'C-BELOW'!K124</f>
        <v>0</v>
      </c>
      <c r="L134" s="2">
        <f>'C-ABOVE'!L134+'C-BELOW'!L124</f>
        <v>0</v>
      </c>
      <c r="M134" s="2">
        <f>'C-ABOVE'!M134+'C-BELOW'!M124</f>
        <v>0</v>
      </c>
      <c r="N134" s="2">
        <f>SUM(B134:M134)</f>
        <v>41249</v>
      </c>
      <c r="O134" s="10">
        <f>N134/O58</f>
        <v>0.57336465486086019</v>
      </c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1997</v>
      </c>
      <c r="B135" s="2">
        <f>'C-ABOVE'!B135+'C-BELOW'!B125</f>
        <v>0</v>
      </c>
      <c r="C135" s="2">
        <f>'C-ABOVE'!C135+'C-BELOW'!C125</f>
        <v>0</v>
      </c>
      <c r="D135" s="2">
        <f>'C-ABOVE'!D135+'C-BELOW'!D125</f>
        <v>0</v>
      </c>
      <c r="E135" s="2">
        <f>'C-ABOVE'!E135+'C-BELOW'!E125</f>
        <v>0</v>
      </c>
      <c r="F135" s="2">
        <f>'C-ABOVE'!F135+'C-BELOW'!F125</f>
        <v>0</v>
      </c>
      <c r="G135" s="2">
        <f>'C-ABOVE'!G135+'C-BELOW'!G125</f>
        <v>2081</v>
      </c>
      <c r="H135" s="2">
        <f>'C-ABOVE'!H135+'C-BELOW'!H125</f>
        <v>25421</v>
      </c>
      <c r="I135" s="2">
        <f>'C-ABOVE'!I135+'C-BELOW'!I125</f>
        <v>12204</v>
      </c>
      <c r="J135" s="2">
        <f>'C-ABOVE'!J135+'C-BELOW'!J125</f>
        <v>999</v>
      </c>
      <c r="K135" s="2">
        <f>'C-ABOVE'!K135+'C-BELOW'!K125</f>
        <v>0</v>
      </c>
      <c r="L135" s="2">
        <f>'C-ABOVE'!L135+'C-BELOW'!L125</f>
        <v>0</v>
      </c>
      <c r="M135" s="2">
        <f>'C-ABOVE'!M135+'C-BELOW'!M125</f>
        <v>0</v>
      </c>
      <c r="N135" s="2">
        <f>SUM(B135:M135)</f>
        <v>40705</v>
      </c>
      <c r="O135" s="10">
        <f>N135/O59</f>
        <v>0.54334187623471619</v>
      </c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1998</v>
      </c>
      <c r="B136" s="2">
        <f>'C-ABOVE'!B136+'C-BELOW'!B126</f>
        <v>0</v>
      </c>
      <c r="C136" s="2">
        <f>'C-ABOVE'!C136+'C-BELOW'!C126</f>
        <v>0</v>
      </c>
      <c r="D136" s="2">
        <f>'C-ABOVE'!D136+'C-BELOW'!D126</f>
        <v>0</v>
      </c>
      <c r="E136" s="2">
        <f>'C-ABOVE'!E136+'C-BELOW'!E126</f>
        <v>0</v>
      </c>
      <c r="F136" s="2">
        <f>'C-ABOVE'!F136+'C-BELOW'!F126</f>
        <v>0</v>
      </c>
      <c r="G136" s="2">
        <f>'C-ABOVE'!G136+'C-BELOW'!G126</f>
        <v>8926</v>
      </c>
      <c r="H136" s="2">
        <f>'C-ABOVE'!H136+'C-BELOW'!H126</f>
        <v>18094</v>
      </c>
      <c r="I136" s="2">
        <f>'C-ABOVE'!I136+'C-BELOW'!I126</f>
        <v>13084</v>
      </c>
      <c r="J136" s="2">
        <f>'C-ABOVE'!J136+'C-BELOW'!J126</f>
        <v>1088</v>
      </c>
      <c r="K136" s="2">
        <f>'C-ABOVE'!K136+'C-BELOW'!K126</f>
        <v>0</v>
      </c>
      <c r="L136" s="2">
        <f>'C-ABOVE'!L136+'C-BELOW'!L126</f>
        <v>0</v>
      </c>
      <c r="M136" s="2">
        <f>'C-ABOVE'!M136+'C-BELOW'!M126</f>
        <v>0</v>
      </c>
      <c r="N136" s="2">
        <f>SUM(B136:M136)</f>
        <v>41192</v>
      </c>
      <c r="O136" s="10">
        <f>N136/O60</f>
        <v>0.54557495165690972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1999</v>
      </c>
      <c r="B137" s="2">
        <f>'C-ABOVE'!B137+'C-BELOW'!B127</f>
        <v>0</v>
      </c>
      <c r="C137" s="2">
        <f>'C-ABOVE'!C137+'C-BELOW'!C127</f>
        <v>0</v>
      </c>
      <c r="D137" s="2">
        <f>'C-ABOVE'!D137+'C-BELOW'!D127</f>
        <v>0</v>
      </c>
      <c r="E137" s="2">
        <f>'C-ABOVE'!E137+'C-BELOW'!E127</f>
        <v>0</v>
      </c>
      <c r="F137" s="2">
        <f>'C-ABOVE'!F137+'C-BELOW'!F127</f>
        <v>0</v>
      </c>
      <c r="G137" s="2">
        <f>'C-ABOVE'!G137+'C-BELOW'!G127</f>
        <v>2179</v>
      </c>
      <c r="H137" s="2">
        <f>'C-ABOVE'!H137+'C-BELOW'!H127</f>
        <v>29009</v>
      </c>
      <c r="I137" s="2">
        <f>'C-ABOVE'!I137+'C-BELOW'!I127</f>
        <v>11410</v>
      </c>
      <c r="J137" s="2">
        <f>'C-ABOVE'!J137+'C-BELOW'!J127</f>
        <v>2015</v>
      </c>
      <c r="K137" s="2">
        <f>'C-ABOVE'!K137+'C-BELOW'!K127</f>
        <v>0</v>
      </c>
      <c r="L137" s="2">
        <f>'C-ABOVE'!L137+'C-BELOW'!L127</f>
        <v>0</v>
      </c>
      <c r="M137" s="2">
        <f>'C-ABOVE'!M137+'C-BELOW'!M127</f>
        <v>0</v>
      </c>
      <c r="N137" s="2">
        <f>SUM(B137:M137)</f>
        <v>44613</v>
      </c>
      <c r="O137" s="10">
        <f>N137/O61</f>
        <v>0.55652857303244641</v>
      </c>
      <c r="P137" s="5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2000</v>
      </c>
      <c r="B138" s="2">
        <f>'C-ABOVE'!B138+'C-BELOW'!B128</f>
        <v>0</v>
      </c>
      <c r="C138" s="2">
        <f>'C-ABOVE'!C138+'C-BELOW'!C128</f>
        <v>0</v>
      </c>
      <c r="D138" s="2">
        <f>'C-ABOVE'!D138+'C-BELOW'!D128</f>
        <v>0</v>
      </c>
      <c r="E138" s="2">
        <f>'C-ABOVE'!E138+'C-BELOW'!E128</f>
        <v>0</v>
      </c>
      <c r="F138" s="2">
        <f>'C-ABOVE'!F138+'C-BELOW'!F128</f>
        <v>409</v>
      </c>
      <c r="G138" s="2">
        <f>'C-ABOVE'!G138+'C-BELOW'!G128</f>
        <v>13748</v>
      </c>
      <c r="H138" s="2">
        <f>'C-ABOVE'!H138+'C-BELOW'!H128</f>
        <v>24366</v>
      </c>
      <c r="I138" s="2">
        <f>'C-ABOVE'!I138+'C-BELOW'!I128</f>
        <v>19260</v>
      </c>
      <c r="J138" s="2">
        <f>'C-ABOVE'!J138+'C-BELOW'!J128</f>
        <v>233</v>
      </c>
      <c r="K138" s="2">
        <f>'C-ABOVE'!K138+'C-BELOW'!K128</f>
        <v>0</v>
      </c>
      <c r="L138" s="2">
        <f>'C-ABOVE'!L138+'C-BELOW'!L128</f>
        <v>0</v>
      </c>
      <c r="M138" s="2">
        <f>'C-ABOVE'!M138+'C-BELOW'!M128</f>
        <v>0</v>
      </c>
      <c r="N138" s="2">
        <f>SUM(B138:M138)</f>
        <v>58016</v>
      </c>
      <c r="O138" s="10">
        <f>N138/O62</f>
        <v>0.60966152100125048</v>
      </c>
      <c r="P138" s="5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0"/>
      <c r="P139" s="5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2001</v>
      </c>
      <c r="B140" s="2">
        <f>'C-ABOVE'!B140+'C-BELOW'!B130</f>
        <v>0</v>
      </c>
      <c r="C140" s="2">
        <f>'C-ABOVE'!C140+'C-BELOW'!C130</f>
        <v>0</v>
      </c>
      <c r="D140" s="2">
        <f>'C-ABOVE'!D140+'C-BELOW'!D130</f>
        <v>0</v>
      </c>
      <c r="E140" s="2">
        <f>'C-ABOVE'!E140+'C-BELOW'!E130</f>
        <v>0</v>
      </c>
      <c r="F140" s="2">
        <f>'C-ABOVE'!F140+'C-BELOW'!F130</f>
        <v>0</v>
      </c>
      <c r="G140" s="2">
        <f>'C-ABOVE'!G140+'C-BELOW'!G130</f>
        <v>3953</v>
      </c>
      <c r="H140" s="2">
        <f>'C-ABOVE'!H140+'C-BELOW'!H130</f>
        <v>12260</v>
      </c>
      <c r="I140" s="2">
        <f>'C-ABOVE'!I140+'C-BELOW'!I130</f>
        <v>20296</v>
      </c>
      <c r="J140" s="2">
        <f>'C-ABOVE'!J140+'C-BELOW'!J130</f>
        <v>2725</v>
      </c>
      <c r="K140" s="2">
        <f>'C-ABOVE'!K140+'C-BELOW'!K130</f>
        <v>0</v>
      </c>
      <c r="L140" s="2">
        <f>'C-ABOVE'!L140+'C-BELOW'!L130</f>
        <v>0</v>
      </c>
      <c r="M140" s="2">
        <f>'C-ABOVE'!M140+'C-BELOW'!M130</f>
        <v>0</v>
      </c>
      <c r="N140" s="2">
        <f>SUM(B140:M140)</f>
        <v>39234</v>
      </c>
      <c r="O140" s="10">
        <f>N140/O64</f>
        <v>0.53966987620357632</v>
      </c>
      <c r="P140" s="5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2002</v>
      </c>
      <c r="B141" s="2">
        <f>'C-ABOVE'!B141+'C-BELOW'!B131</f>
        <v>0</v>
      </c>
      <c r="C141" s="2">
        <f>'C-ABOVE'!C141+'C-BELOW'!C131</f>
        <v>0</v>
      </c>
      <c r="D141" s="2">
        <f>'C-ABOVE'!D141+'C-BELOW'!D131</f>
        <v>0</v>
      </c>
      <c r="E141" s="2">
        <f>'C-ABOVE'!E141+'C-BELOW'!E131</f>
        <v>0</v>
      </c>
      <c r="F141" s="2">
        <f>'C-ABOVE'!F141+'C-BELOW'!F131</f>
        <v>0</v>
      </c>
      <c r="G141" s="2">
        <f>'C-ABOVE'!G141+'C-BELOW'!G131</f>
        <v>6383</v>
      </c>
      <c r="H141" s="2">
        <f>'C-ABOVE'!H141+'C-BELOW'!H131</f>
        <v>26008</v>
      </c>
      <c r="I141" s="2">
        <f>'C-ABOVE'!I141+'C-BELOW'!I131</f>
        <v>11561</v>
      </c>
      <c r="J141" s="2">
        <f>'C-ABOVE'!J141+'C-BELOW'!J131</f>
        <v>0</v>
      </c>
      <c r="K141" s="2">
        <f>'C-ABOVE'!K141+'C-BELOW'!K131</f>
        <v>0</v>
      </c>
      <c r="L141" s="2">
        <f>'C-ABOVE'!L141+'C-BELOW'!L131</f>
        <v>0</v>
      </c>
      <c r="M141" s="2">
        <f>'C-ABOVE'!M141+'C-BELOW'!M131</f>
        <v>0</v>
      </c>
      <c r="N141" s="2">
        <f>SUM(B141:M141)</f>
        <v>43952</v>
      </c>
      <c r="O141" s="10">
        <f>N141/O65</f>
        <v>0.60511606134867968</v>
      </c>
      <c r="P141" s="5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2003</v>
      </c>
      <c r="B142" s="2">
        <f>'C-ABOVE'!B142+'C-BELOW'!B132</f>
        <v>0</v>
      </c>
      <c r="C142" s="2">
        <f>'C-ABOVE'!C142+'C-BELOW'!C132</f>
        <v>0</v>
      </c>
      <c r="D142" s="2">
        <f>'C-ABOVE'!D142+'C-BELOW'!D132</f>
        <v>0</v>
      </c>
      <c r="E142" s="2">
        <f>'C-ABOVE'!E142+'C-BELOW'!E132</f>
        <v>0</v>
      </c>
      <c r="F142" s="2">
        <f>'C-ABOVE'!F142+'C-BELOW'!F132</f>
        <v>0</v>
      </c>
      <c r="G142" s="2">
        <f>'C-ABOVE'!G142+'C-BELOW'!G132</f>
        <v>0</v>
      </c>
      <c r="H142" s="2">
        <f>'C-ABOVE'!H142+'C-BELOW'!H132</f>
        <v>17481</v>
      </c>
      <c r="I142" s="2">
        <f>'C-ABOVE'!I142+'C-BELOW'!I132</f>
        <v>11384</v>
      </c>
      <c r="J142" s="2">
        <f>'C-ABOVE'!J142+'C-BELOW'!J132</f>
        <v>0</v>
      </c>
      <c r="K142" s="2">
        <f>'C-ABOVE'!K142+'C-BELOW'!K132</f>
        <v>0</v>
      </c>
      <c r="L142" s="2">
        <f>'C-ABOVE'!L142+'C-BELOW'!L132</f>
        <v>0</v>
      </c>
      <c r="M142" s="2">
        <f>'C-ABOVE'!M142+'C-BELOW'!M132</f>
        <v>0</v>
      </c>
      <c r="N142" s="2">
        <f>SUM(B142:M142)</f>
        <v>28865</v>
      </c>
      <c r="O142" s="10">
        <f>N142/O66</f>
        <v>0.54266699253633133</v>
      </c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2004</v>
      </c>
      <c r="B143" s="2">
        <f>'C-ABOVE'!B143+'C-BELOW'!B133</f>
        <v>0</v>
      </c>
      <c r="C143" s="2">
        <f>'C-ABOVE'!C143+'C-BELOW'!C133</f>
        <v>0</v>
      </c>
      <c r="D143" s="2">
        <f>'C-ABOVE'!D143+'C-BELOW'!D133</f>
        <v>0</v>
      </c>
      <c r="E143" s="2">
        <f>'C-ABOVE'!E143+'C-BELOW'!E133</f>
        <v>0</v>
      </c>
      <c r="F143" s="2">
        <f>'C-ABOVE'!F143+'C-BELOW'!F133</f>
        <v>0</v>
      </c>
      <c r="G143" s="2">
        <f>'C-ABOVE'!G143+'C-BELOW'!G133</f>
        <v>0</v>
      </c>
      <c r="H143" s="2">
        <f>'C-ABOVE'!H143+'C-BELOW'!H133</f>
        <v>4086</v>
      </c>
      <c r="I143" s="2">
        <f>'C-ABOVE'!I143+'C-BELOW'!I133</f>
        <v>11424</v>
      </c>
      <c r="J143" s="2">
        <f>'C-ABOVE'!J143+'C-BELOW'!J133</f>
        <v>0</v>
      </c>
      <c r="K143" s="2">
        <f>'C-ABOVE'!K143+'C-BELOW'!K133</f>
        <v>0</v>
      </c>
      <c r="L143" s="2">
        <f>'C-ABOVE'!L143+'C-BELOW'!L133</f>
        <v>90</v>
      </c>
      <c r="M143" s="2">
        <f>'C-ABOVE'!M143+'C-BELOW'!M133</f>
        <v>0</v>
      </c>
      <c r="N143" s="2">
        <f>SUM(B143:M143)</f>
        <v>15600</v>
      </c>
      <c r="O143" s="10">
        <f>N143/O67</f>
        <v>0.50464205997476785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2005</v>
      </c>
      <c r="B144" s="2">
        <f>'C-ABOVE'!B144+'C-BELOW'!B134</f>
        <v>0</v>
      </c>
      <c r="C144" s="2">
        <f>'C-ABOVE'!C144+'C-BELOW'!C134</f>
        <v>0</v>
      </c>
      <c r="D144" s="2">
        <f>'C-ABOVE'!D144+'C-BELOW'!D134</f>
        <v>0</v>
      </c>
      <c r="E144" s="2">
        <f>'C-ABOVE'!E144+'C-BELOW'!E134</f>
        <v>0</v>
      </c>
      <c r="F144" s="2">
        <f>'C-ABOVE'!F144+'C-BELOW'!F134</f>
        <v>0</v>
      </c>
      <c r="G144" s="2">
        <f>'C-ABOVE'!G144+'C-BELOW'!G134</f>
        <v>1767</v>
      </c>
      <c r="H144" s="2">
        <f>'C-ABOVE'!H144+'C-BELOW'!H134</f>
        <v>7478</v>
      </c>
      <c r="I144" s="2">
        <f>'C-ABOVE'!I144+'C-BELOW'!I134</f>
        <v>3356</v>
      </c>
      <c r="J144" s="2">
        <f>'C-ABOVE'!J144+'C-BELOW'!J134</f>
        <v>0</v>
      </c>
      <c r="K144" s="2">
        <f>'C-ABOVE'!K144+'C-BELOW'!K134</f>
        <v>0</v>
      </c>
      <c r="L144" s="2">
        <f>'C-ABOVE'!L144+'C-BELOW'!L134</f>
        <v>0</v>
      </c>
      <c r="M144" s="2">
        <f>'C-ABOVE'!M144+'C-BELOW'!M134</f>
        <v>0</v>
      </c>
      <c r="N144" s="2">
        <f>SUM(B144:M144)</f>
        <v>12601</v>
      </c>
      <c r="O144" s="10">
        <f>N144/O68</f>
        <v>0.45359971202303817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2006</v>
      </c>
      <c r="B146" s="2">
        <f>'C-ABOVE'!B146+'C-BELOW'!B136</f>
        <v>0</v>
      </c>
      <c r="C146" s="2">
        <f>'C-ABOVE'!C146+'C-BELOW'!C136</f>
        <v>0</v>
      </c>
      <c r="D146" s="2">
        <f>'C-ABOVE'!D146+'C-BELOW'!D136</f>
        <v>0</v>
      </c>
      <c r="E146" s="2">
        <f>'C-ABOVE'!E146+'C-BELOW'!E136</f>
        <v>0</v>
      </c>
      <c r="F146" s="2">
        <f>'C-ABOVE'!F146+'C-BELOW'!F136</f>
        <v>15</v>
      </c>
      <c r="G146" s="2">
        <f>'C-ABOVE'!G146+'C-BELOW'!G136</f>
        <v>1875</v>
      </c>
      <c r="H146" s="2">
        <f>'C-ABOVE'!H146+'C-BELOW'!H136</f>
        <v>10075</v>
      </c>
      <c r="I146" s="2">
        <f>'C-ABOVE'!I146+'C-BELOW'!I136</f>
        <v>5957</v>
      </c>
      <c r="J146" s="2">
        <f>'C-ABOVE'!J146+'C-BELOW'!J136</f>
        <v>41</v>
      </c>
      <c r="K146" s="2">
        <f>'C-ABOVE'!K146+'C-BELOW'!K136</f>
        <v>0</v>
      </c>
      <c r="L146" s="2">
        <f>'C-ABOVE'!L146+'C-BELOW'!L136</f>
        <v>0</v>
      </c>
      <c r="M146" s="2">
        <f>'C-ABOVE'!M146+'C-BELOW'!M136</f>
        <v>0</v>
      </c>
      <c r="N146" s="2">
        <f>SUM(B146:M146)</f>
        <v>17963</v>
      </c>
      <c r="O146" s="10">
        <f>N146/O70</f>
        <v>0.46722675961088278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2007</v>
      </c>
      <c r="B147" s="2">
        <f>'C-ABOVE'!B147+'C-BELOW'!B137</f>
        <v>0</v>
      </c>
      <c r="C147" s="2">
        <f>'C-ABOVE'!C147+'C-BELOW'!C137</f>
        <v>0</v>
      </c>
      <c r="D147" s="2">
        <f>'C-ABOVE'!D147+'C-BELOW'!D137</f>
        <v>0</v>
      </c>
      <c r="E147" s="2">
        <f>'C-ABOVE'!E147+'C-BELOW'!E137</f>
        <v>0</v>
      </c>
      <c r="F147" s="2">
        <f>'C-ABOVE'!F147+'C-BELOW'!F137</f>
        <v>0</v>
      </c>
      <c r="G147" s="2">
        <f>'C-ABOVE'!G147+'C-BELOW'!G137</f>
        <v>262</v>
      </c>
      <c r="H147" s="2">
        <f>'C-ABOVE'!H147+'C-BELOW'!H137</f>
        <v>12001</v>
      </c>
      <c r="I147" s="2">
        <f>'C-ABOVE'!I147+'C-BELOW'!I137</f>
        <v>10690</v>
      </c>
      <c r="J147" s="2">
        <f>'C-ABOVE'!J147+'C-BELOW'!J137</f>
        <v>0</v>
      </c>
      <c r="K147" s="2">
        <f>'C-ABOVE'!K147+'C-BELOW'!K137</f>
        <v>0</v>
      </c>
      <c r="L147" s="2">
        <f>'C-ABOVE'!L147+'C-BELOW'!L137</f>
        <v>0</v>
      </c>
      <c r="M147" s="2">
        <f>'C-ABOVE'!M147+'C-BELOW'!M137</f>
        <v>0</v>
      </c>
      <c r="N147" s="2">
        <f>SUM(B147:M147)</f>
        <v>22953</v>
      </c>
      <c r="O147" s="10">
        <f>N147/O71</f>
        <v>0.46045056069329376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2008</v>
      </c>
      <c r="B148" s="2">
        <f>'C-ABOVE'!B148+'C-BELOW'!B138</f>
        <v>0</v>
      </c>
      <c r="C148" s="2">
        <f>'C-ABOVE'!C148+'C-BELOW'!C138</f>
        <v>0</v>
      </c>
      <c r="D148" s="2">
        <f>'C-ABOVE'!D148+'C-BELOW'!D138</f>
        <v>0</v>
      </c>
      <c r="E148" s="2">
        <f>'C-ABOVE'!E148+'C-BELOW'!E138</f>
        <v>0</v>
      </c>
      <c r="F148" s="2">
        <f>'C-ABOVE'!F148+'C-BELOW'!F138</f>
        <v>0</v>
      </c>
      <c r="G148" s="2">
        <f>'C-ABOVE'!G148+'C-BELOW'!G138</f>
        <v>536</v>
      </c>
      <c r="H148" s="2">
        <f>'C-ABOVE'!H148+'C-BELOW'!H138</f>
        <v>7990</v>
      </c>
      <c r="I148" s="2">
        <f>'C-ABOVE'!I148+'C-BELOW'!I138</f>
        <v>9298</v>
      </c>
      <c r="J148" s="2">
        <f>'C-ABOVE'!J148+'C-BELOW'!J138</f>
        <v>176</v>
      </c>
      <c r="K148" s="2">
        <f>'C-ABOVE'!K148+'C-BELOW'!K138</f>
        <v>0</v>
      </c>
      <c r="L148" s="2">
        <f>'C-ABOVE'!L148+'C-BELOW'!L138</f>
        <v>0</v>
      </c>
      <c r="M148" s="2">
        <f>'C-ABOVE'!M148+'C-BELOW'!M138</f>
        <v>0</v>
      </c>
      <c r="N148" s="2">
        <f>SUM(B148:M148)</f>
        <v>18000</v>
      </c>
      <c r="O148" s="10">
        <f>N148/O72</f>
        <v>0.37935467554637609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2009</v>
      </c>
      <c r="B149" s="2">
        <f>'C-ABOVE'!B149+'C-BELOW'!B139</f>
        <v>0</v>
      </c>
      <c r="C149" s="2">
        <f>'C-ABOVE'!C149+'C-BELOW'!C139</f>
        <v>0</v>
      </c>
      <c r="D149" s="2">
        <f>'C-ABOVE'!D149+'C-BELOW'!D139</f>
        <v>0</v>
      </c>
      <c r="E149" s="2">
        <f>'C-ABOVE'!E149+'C-BELOW'!E139</f>
        <v>0</v>
      </c>
      <c r="F149" s="2">
        <f>'C-ABOVE'!F149+'C-BELOW'!F139</f>
        <v>0</v>
      </c>
      <c r="G149" s="2">
        <f>'C-ABOVE'!G149+'C-BELOW'!G139</f>
        <v>1204</v>
      </c>
      <c r="H149" s="2">
        <f>'C-ABOVE'!H149+'C-BELOW'!H139</f>
        <v>9954</v>
      </c>
      <c r="I149" s="2">
        <f>'C-ABOVE'!I149+'C-BELOW'!I139</f>
        <v>11022</v>
      </c>
      <c r="J149" s="2">
        <f>'C-ABOVE'!J149+'C-BELOW'!J139</f>
        <v>751</v>
      </c>
      <c r="K149" s="2">
        <f>'C-ABOVE'!K149+'C-BELOW'!K139</f>
        <v>0</v>
      </c>
      <c r="L149" s="2">
        <f>'C-ABOVE'!L149+'C-BELOW'!L139</f>
        <v>0</v>
      </c>
      <c r="M149" s="2">
        <f>'C-ABOVE'!M149+'C-BELOW'!M139</f>
        <v>0</v>
      </c>
      <c r="N149" s="2">
        <f>SUM(B149:M149)</f>
        <v>22931</v>
      </c>
      <c r="O149" s="10">
        <f>N149/O73</f>
        <v>0.42103040540540543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 ht="15.75">
      <c r="A150" s="5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2"/>
      <c r="O150" s="10"/>
      <c r="P150" s="8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 ht="15.75" thickBot="1">
      <c r="A151" s="13" t="s">
        <v>1</v>
      </c>
      <c r="B151" s="14">
        <f t="shared" ref="B151:N151" si="2">SUM(B83:B150)</f>
        <v>0</v>
      </c>
      <c r="C151" s="14">
        <f t="shared" si="2"/>
        <v>0</v>
      </c>
      <c r="D151" s="14">
        <f t="shared" si="2"/>
        <v>0</v>
      </c>
      <c r="E151" s="14">
        <f t="shared" si="2"/>
        <v>26</v>
      </c>
      <c r="F151" s="14">
        <f t="shared" si="2"/>
        <v>3669</v>
      </c>
      <c r="G151" s="14">
        <f t="shared" si="2"/>
        <v>132892</v>
      </c>
      <c r="H151" s="14">
        <f t="shared" si="2"/>
        <v>956877</v>
      </c>
      <c r="I151" s="14">
        <f t="shared" si="2"/>
        <v>640515</v>
      </c>
      <c r="J151" s="14">
        <f t="shared" si="2"/>
        <v>40660</v>
      </c>
      <c r="K151" s="14">
        <f t="shared" si="2"/>
        <v>375</v>
      </c>
      <c r="L151" s="14">
        <f t="shared" si="2"/>
        <v>90</v>
      </c>
      <c r="M151" s="14">
        <f t="shared" si="2"/>
        <v>0</v>
      </c>
      <c r="N151" s="14">
        <f t="shared" si="2"/>
        <v>1775104</v>
      </c>
      <c r="O151" s="15">
        <f>N151/O75</f>
        <v>0.52950007681029942</v>
      </c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 ht="17.25" thickTop="1" thickBot="1">
      <c r="A152" s="26" t="s">
        <v>2</v>
      </c>
      <c r="B152" s="27">
        <f t="shared" ref="B152:O152" si="3">AVERAGE(B83:B150)</f>
        <v>0</v>
      </c>
      <c r="C152" s="27">
        <f t="shared" si="3"/>
        <v>0</v>
      </c>
      <c r="D152" s="27">
        <f t="shared" si="3"/>
        <v>0</v>
      </c>
      <c r="E152" s="27">
        <f t="shared" si="3"/>
        <v>0.4</v>
      </c>
      <c r="F152" s="27">
        <f t="shared" si="3"/>
        <v>56.446153846153848</v>
      </c>
      <c r="G152" s="27">
        <f t="shared" si="3"/>
        <v>2044.4923076923078</v>
      </c>
      <c r="H152" s="27">
        <f t="shared" si="3"/>
        <v>14721.184615384615</v>
      </c>
      <c r="I152" s="27">
        <f t="shared" si="3"/>
        <v>9854.0769230769238</v>
      </c>
      <c r="J152" s="27">
        <f t="shared" si="3"/>
        <v>625.53846153846155</v>
      </c>
      <c r="K152" s="27">
        <f t="shared" si="3"/>
        <v>5.7692307692307692</v>
      </c>
      <c r="L152" s="27">
        <f t="shared" si="3"/>
        <v>1.3846153846153846</v>
      </c>
      <c r="M152" s="27">
        <f t="shared" si="3"/>
        <v>0</v>
      </c>
      <c r="N152" s="27">
        <f t="shared" si="3"/>
        <v>31698.285714285714</v>
      </c>
      <c r="O152" s="28">
        <f t="shared" si="3"/>
        <v>0.49778904172228466</v>
      </c>
      <c r="P152" s="8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 ht="15.75" thickTop="1">
      <c r="A153" s="35" t="s">
        <v>32</v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1"/>
      <c r="Q153" s="5"/>
      <c r="R153" s="5"/>
      <c r="S153" s="5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34" t="s">
        <v>28</v>
      </c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1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>
      <c r="A155" s="34" t="s">
        <v>27</v>
      </c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5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6" t="s">
        <v>20</v>
      </c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>
      <c r="A157" s="23" t="s">
        <v>0</v>
      </c>
      <c r="B157" s="12" t="s">
        <v>3</v>
      </c>
      <c r="C157" s="12" t="s">
        <v>4</v>
      </c>
      <c r="D157" s="12" t="s">
        <v>5</v>
      </c>
      <c r="E157" s="12" t="s">
        <v>6</v>
      </c>
      <c r="F157" s="12" t="s">
        <v>7</v>
      </c>
      <c r="G157" s="12" t="s">
        <v>8</v>
      </c>
      <c r="H157" s="12" t="s">
        <v>9</v>
      </c>
      <c r="I157" s="12" t="s">
        <v>10</v>
      </c>
      <c r="J157" s="12" t="s">
        <v>11</v>
      </c>
      <c r="K157" s="12" t="s">
        <v>12</v>
      </c>
      <c r="L157" s="12" t="s">
        <v>13</v>
      </c>
      <c r="M157" s="12" t="s">
        <v>14</v>
      </c>
      <c r="N157" s="12" t="s">
        <v>15</v>
      </c>
      <c r="O157" s="31" t="s">
        <v>19</v>
      </c>
      <c r="P157" s="32" t="s">
        <v>21</v>
      </c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>
      <c r="A158" s="11">
        <v>1954</v>
      </c>
      <c r="B158" s="3">
        <f t="shared" ref="B158:M158" si="4">C7-B83</f>
        <v>0</v>
      </c>
      <c r="C158" s="3">
        <f t="shared" si="4"/>
        <v>0</v>
      </c>
      <c r="D158" s="3">
        <f t="shared" si="4"/>
        <v>0</v>
      </c>
      <c r="E158" s="3">
        <f t="shared" si="4"/>
        <v>0</v>
      </c>
      <c r="F158" s="3">
        <f t="shared" si="4"/>
        <v>0</v>
      </c>
      <c r="G158" s="3">
        <f t="shared" si="4"/>
        <v>186</v>
      </c>
      <c r="H158" s="3">
        <f t="shared" si="4"/>
        <v>1356</v>
      </c>
      <c r="I158" s="3">
        <f t="shared" si="4"/>
        <v>1493</v>
      </c>
      <c r="J158" s="3">
        <f t="shared" si="4"/>
        <v>849</v>
      </c>
      <c r="K158" s="3">
        <f t="shared" si="4"/>
        <v>0</v>
      </c>
      <c r="L158" s="3">
        <f t="shared" si="4"/>
        <v>0</v>
      </c>
      <c r="M158" s="3">
        <f t="shared" si="4"/>
        <v>0</v>
      </c>
      <c r="N158" s="3">
        <f>SUM(B158:M158)</f>
        <v>3884</v>
      </c>
      <c r="O158" s="9">
        <f>N158/O7</f>
        <v>0.99233520694941235</v>
      </c>
      <c r="P158" s="10">
        <f>O158+O83</f>
        <v>1</v>
      </c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>
      <c r="A159" s="5">
        <v>1955</v>
      </c>
      <c r="B159" s="2">
        <f t="shared" ref="B159:M159" si="5">C8-B84</f>
        <v>0</v>
      </c>
      <c r="C159" s="2">
        <f t="shared" si="5"/>
        <v>0</v>
      </c>
      <c r="D159" s="2">
        <f t="shared" si="5"/>
        <v>0</v>
      </c>
      <c r="E159" s="2">
        <f t="shared" si="5"/>
        <v>0</v>
      </c>
      <c r="F159" s="2">
        <f t="shared" si="5"/>
        <v>874</v>
      </c>
      <c r="G159" s="2">
        <f t="shared" si="5"/>
        <v>1636</v>
      </c>
      <c r="H159" s="2">
        <f t="shared" si="5"/>
        <v>2302</v>
      </c>
      <c r="I159" s="2">
        <f t="shared" si="5"/>
        <v>3592</v>
      </c>
      <c r="J159" s="2">
        <f t="shared" si="5"/>
        <v>1767</v>
      </c>
      <c r="K159" s="2">
        <f t="shared" si="5"/>
        <v>0</v>
      </c>
      <c r="L159" s="2">
        <f t="shared" si="5"/>
        <v>0</v>
      </c>
      <c r="M159" s="2">
        <f t="shared" si="5"/>
        <v>0</v>
      </c>
      <c r="N159" s="2">
        <f>SUM(B159:M159)</f>
        <v>10171</v>
      </c>
      <c r="O159" s="10">
        <f>N159/O8</f>
        <v>0.70759705022958119</v>
      </c>
      <c r="P159" s="10">
        <f>O159+O84</f>
        <v>1</v>
      </c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>
      <c r="A160" s="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6"/>
      <c r="P160" s="10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>
      <c r="A161" s="5">
        <v>1956</v>
      </c>
      <c r="B161" s="2">
        <f t="shared" ref="B161:M161" si="6">C10-B86</f>
        <v>0</v>
      </c>
      <c r="C161" s="2">
        <f t="shared" si="6"/>
        <v>0</v>
      </c>
      <c r="D161" s="2">
        <f t="shared" si="6"/>
        <v>0</v>
      </c>
      <c r="E161" s="2">
        <f t="shared" si="6"/>
        <v>0</v>
      </c>
      <c r="F161" s="2">
        <f t="shared" si="6"/>
        <v>2386</v>
      </c>
      <c r="G161" s="2">
        <f t="shared" si="6"/>
        <v>3027</v>
      </c>
      <c r="H161" s="2">
        <f t="shared" si="6"/>
        <v>2515</v>
      </c>
      <c r="I161" s="2">
        <f t="shared" si="6"/>
        <v>3318</v>
      </c>
      <c r="J161" s="2">
        <f t="shared" si="6"/>
        <v>1997</v>
      </c>
      <c r="K161" s="2">
        <f t="shared" si="6"/>
        <v>552</v>
      </c>
      <c r="L161" s="2">
        <f t="shared" si="6"/>
        <v>0</v>
      </c>
      <c r="M161" s="2">
        <f t="shared" si="6"/>
        <v>0</v>
      </c>
      <c r="N161" s="2">
        <f>SUM(B161:M161)</f>
        <v>13795</v>
      </c>
      <c r="O161" s="10">
        <f>N161/O10</f>
        <v>0.66131351869606902</v>
      </c>
      <c r="P161" s="10">
        <f>O161+O86</f>
        <v>1</v>
      </c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>
      <c r="A162" s="5">
        <v>1957</v>
      </c>
      <c r="B162" s="2">
        <f t="shared" ref="B162:M162" si="7">C11-B87</f>
        <v>0</v>
      </c>
      <c r="C162" s="2">
        <f t="shared" si="7"/>
        <v>0</v>
      </c>
      <c r="D162" s="2">
        <f t="shared" si="7"/>
        <v>0</v>
      </c>
      <c r="E162" s="2">
        <f t="shared" si="7"/>
        <v>0</v>
      </c>
      <c r="F162" s="2">
        <f t="shared" si="7"/>
        <v>0</v>
      </c>
      <c r="G162" s="2">
        <f t="shared" si="7"/>
        <v>780</v>
      </c>
      <c r="H162" s="2">
        <f t="shared" si="7"/>
        <v>3906</v>
      </c>
      <c r="I162" s="2">
        <f t="shared" si="7"/>
        <v>3098</v>
      </c>
      <c r="J162" s="2">
        <f t="shared" si="7"/>
        <v>728</v>
      </c>
      <c r="K162" s="2">
        <f t="shared" si="7"/>
        <v>-119</v>
      </c>
      <c r="L162" s="2">
        <f t="shared" si="7"/>
        <v>-157</v>
      </c>
      <c r="M162" s="2">
        <f t="shared" si="7"/>
        <v>0</v>
      </c>
      <c r="N162" s="2">
        <f>SUM(B162:M162)</f>
        <v>8236</v>
      </c>
      <c r="O162" s="10">
        <f>N162/O11</f>
        <v>0.45158460357495339</v>
      </c>
      <c r="P162" s="10">
        <f>O162+O87</f>
        <v>1</v>
      </c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>
      <c r="A163" s="5">
        <v>1958</v>
      </c>
      <c r="B163" s="2">
        <f t="shared" ref="B163:M163" si="8">C12-B88</f>
        <v>0</v>
      </c>
      <c r="C163" s="2">
        <f t="shared" si="8"/>
        <v>0</v>
      </c>
      <c r="D163" s="2">
        <f t="shared" si="8"/>
        <v>0</v>
      </c>
      <c r="E163" s="2">
        <f t="shared" si="8"/>
        <v>220</v>
      </c>
      <c r="F163" s="2">
        <f t="shared" si="8"/>
        <v>949</v>
      </c>
      <c r="G163" s="2">
        <f t="shared" si="8"/>
        <v>2306</v>
      </c>
      <c r="H163" s="2">
        <f t="shared" si="8"/>
        <v>2851</v>
      </c>
      <c r="I163" s="2">
        <f t="shared" si="8"/>
        <v>3582</v>
      </c>
      <c r="J163" s="2">
        <f t="shared" si="8"/>
        <v>2992</v>
      </c>
      <c r="K163" s="2">
        <f t="shared" si="8"/>
        <v>-47</v>
      </c>
      <c r="L163" s="2">
        <f t="shared" si="8"/>
        <v>0</v>
      </c>
      <c r="M163" s="2">
        <f t="shared" si="8"/>
        <v>0</v>
      </c>
      <c r="N163" s="2">
        <f>SUM(B163:M163)</f>
        <v>12853</v>
      </c>
      <c r="O163" s="10">
        <f>N163/O12</f>
        <v>0.66146878698986156</v>
      </c>
      <c r="P163" s="10">
        <f>O163+O88</f>
        <v>1</v>
      </c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5">
        <v>1959</v>
      </c>
      <c r="B164" s="2">
        <f t="shared" ref="B164:M164" si="9">C13-B89</f>
        <v>0</v>
      </c>
      <c r="C164" s="2">
        <f t="shared" si="9"/>
        <v>0</v>
      </c>
      <c r="D164" s="2">
        <f t="shared" si="9"/>
        <v>0</v>
      </c>
      <c r="E164" s="2">
        <f t="shared" si="9"/>
        <v>0</v>
      </c>
      <c r="F164" s="2">
        <f t="shared" si="9"/>
        <v>1478</v>
      </c>
      <c r="G164" s="2">
        <f t="shared" si="9"/>
        <v>3065</v>
      </c>
      <c r="H164" s="2">
        <f t="shared" si="9"/>
        <v>6710</v>
      </c>
      <c r="I164" s="2">
        <f t="shared" si="9"/>
        <v>6284</v>
      </c>
      <c r="J164" s="2">
        <f t="shared" si="9"/>
        <v>2780</v>
      </c>
      <c r="K164" s="2">
        <f t="shared" si="9"/>
        <v>-447</v>
      </c>
      <c r="L164" s="2">
        <f t="shared" si="9"/>
        <v>0</v>
      </c>
      <c r="M164" s="2">
        <f t="shared" si="9"/>
        <v>0</v>
      </c>
      <c r="N164" s="2">
        <f>SUM(B164:M164)</f>
        <v>19870</v>
      </c>
      <c r="O164" s="10">
        <f>N164/O13</f>
        <v>0.39954957672276847</v>
      </c>
      <c r="P164" s="10">
        <f>O164+O89</f>
        <v>1</v>
      </c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5">
        <v>1960</v>
      </c>
      <c r="B165" s="2">
        <f t="shared" ref="B165:M165" si="10">C14-B90</f>
        <v>0</v>
      </c>
      <c r="C165" s="2">
        <f t="shared" si="10"/>
        <v>0</v>
      </c>
      <c r="D165" s="2">
        <f t="shared" si="10"/>
        <v>0</v>
      </c>
      <c r="E165" s="2">
        <f t="shared" si="10"/>
        <v>0</v>
      </c>
      <c r="F165" s="2">
        <f t="shared" si="10"/>
        <v>0</v>
      </c>
      <c r="G165" s="2">
        <f t="shared" si="10"/>
        <v>2526</v>
      </c>
      <c r="H165" s="2">
        <f t="shared" si="10"/>
        <v>7851</v>
      </c>
      <c r="I165" s="2">
        <f t="shared" si="10"/>
        <v>6621</v>
      </c>
      <c r="J165" s="2">
        <f t="shared" si="10"/>
        <v>1454</v>
      </c>
      <c r="K165" s="2">
        <f t="shared" si="10"/>
        <v>-169</v>
      </c>
      <c r="L165" s="2">
        <f t="shared" si="10"/>
        <v>0</v>
      </c>
      <c r="M165" s="2">
        <f t="shared" si="10"/>
        <v>0</v>
      </c>
      <c r="N165" s="2">
        <f>SUM(B165:M165)</f>
        <v>18283</v>
      </c>
      <c r="O165" s="10">
        <f>N165/O14</f>
        <v>0.40519935285122227</v>
      </c>
      <c r="P165" s="10">
        <f>O165+O90</f>
        <v>1</v>
      </c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0"/>
      <c r="P166" s="10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5">
        <v>1961</v>
      </c>
      <c r="B167" s="2">
        <f t="shared" ref="B167:M167" si="11">C16-B92</f>
        <v>0</v>
      </c>
      <c r="C167" s="2">
        <f t="shared" si="11"/>
        <v>0</v>
      </c>
      <c r="D167" s="2">
        <f t="shared" si="11"/>
        <v>0</v>
      </c>
      <c r="E167" s="2">
        <f t="shared" si="11"/>
        <v>156</v>
      </c>
      <c r="F167" s="2">
        <f t="shared" si="11"/>
        <v>1204</v>
      </c>
      <c r="G167" s="2">
        <f t="shared" si="11"/>
        <v>1892</v>
      </c>
      <c r="H167" s="2">
        <f t="shared" si="11"/>
        <v>8261</v>
      </c>
      <c r="I167" s="2">
        <f t="shared" si="11"/>
        <v>7714</v>
      </c>
      <c r="J167" s="2">
        <f t="shared" si="11"/>
        <v>2947</v>
      </c>
      <c r="K167" s="2">
        <f t="shared" si="11"/>
        <v>-139</v>
      </c>
      <c r="L167" s="2">
        <f t="shared" si="11"/>
        <v>0</v>
      </c>
      <c r="M167" s="2">
        <f t="shared" si="11"/>
        <v>0</v>
      </c>
      <c r="N167" s="2">
        <f>SUM(B167:M167)</f>
        <v>22035</v>
      </c>
      <c r="O167" s="10">
        <f>N167/O16</f>
        <v>0.44890600171128225</v>
      </c>
      <c r="P167" s="10">
        <f>O167+O92</f>
        <v>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>
        <v>1962</v>
      </c>
      <c r="B168" s="2">
        <f t="shared" ref="B168:M168" si="12">C17-B93</f>
        <v>0</v>
      </c>
      <c r="C168" s="2">
        <f t="shared" si="12"/>
        <v>0</v>
      </c>
      <c r="D168" s="2">
        <f t="shared" si="12"/>
        <v>0</v>
      </c>
      <c r="E168" s="2">
        <f t="shared" si="12"/>
        <v>0</v>
      </c>
      <c r="F168" s="2">
        <f t="shared" si="12"/>
        <v>2208</v>
      </c>
      <c r="G168" s="2">
        <f t="shared" si="12"/>
        <v>2753</v>
      </c>
      <c r="H168" s="2">
        <f t="shared" si="12"/>
        <v>7846</v>
      </c>
      <c r="I168" s="2">
        <f t="shared" si="12"/>
        <v>7465</v>
      </c>
      <c r="J168" s="2">
        <f t="shared" si="12"/>
        <v>1344</v>
      </c>
      <c r="K168" s="2">
        <f t="shared" si="12"/>
        <v>0</v>
      </c>
      <c r="L168" s="2">
        <f t="shared" si="12"/>
        <v>0</v>
      </c>
      <c r="M168" s="2">
        <f t="shared" si="12"/>
        <v>0</v>
      </c>
      <c r="N168" s="2">
        <f>SUM(B168:M168)</f>
        <v>21616</v>
      </c>
      <c r="O168" s="10">
        <f>N168/O17</f>
        <v>0.47410786743579059</v>
      </c>
      <c r="P168" s="10">
        <f>O168+O93</f>
        <v>1</v>
      </c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1963</v>
      </c>
      <c r="B169" s="2">
        <f t="shared" ref="B169:M169" si="13">C18-B94</f>
        <v>0</v>
      </c>
      <c r="C169" s="2">
        <f t="shared" si="13"/>
        <v>0</v>
      </c>
      <c r="D169" s="2">
        <f t="shared" si="13"/>
        <v>0</v>
      </c>
      <c r="E169" s="2">
        <f t="shared" si="13"/>
        <v>248</v>
      </c>
      <c r="F169" s="2">
        <f t="shared" si="13"/>
        <v>3031</v>
      </c>
      <c r="G169" s="2">
        <f t="shared" si="13"/>
        <v>4603</v>
      </c>
      <c r="H169" s="2">
        <f t="shared" si="13"/>
        <v>12247</v>
      </c>
      <c r="I169" s="2">
        <f t="shared" si="13"/>
        <v>9431</v>
      </c>
      <c r="J169" s="2">
        <f t="shared" si="13"/>
        <v>904</v>
      </c>
      <c r="K169" s="2">
        <f t="shared" si="13"/>
        <v>0</v>
      </c>
      <c r="L169" s="2">
        <f t="shared" si="13"/>
        <v>0</v>
      </c>
      <c r="M169" s="2">
        <f t="shared" si="13"/>
        <v>0</v>
      </c>
      <c r="N169" s="2">
        <f>SUM(B169:M169)</f>
        <v>30464</v>
      </c>
      <c r="O169" s="10">
        <f>N169/O18</f>
        <v>0.45174014265166007</v>
      </c>
      <c r="P169" s="10">
        <f>O169+O94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>
        <v>1964</v>
      </c>
      <c r="B170" s="2">
        <f t="shared" ref="B170:M170" si="14">C19-B95</f>
        <v>0</v>
      </c>
      <c r="C170" s="2">
        <f t="shared" si="14"/>
        <v>0</v>
      </c>
      <c r="D170" s="2">
        <f t="shared" si="14"/>
        <v>0</v>
      </c>
      <c r="E170" s="2">
        <f t="shared" si="14"/>
        <v>0</v>
      </c>
      <c r="F170" s="2">
        <f t="shared" si="14"/>
        <v>2910</v>
      </c>
      <c r="G170" s="2">
        <f t="shared" si="14"/>
        <v>5761</v>
      </c>
      <c r="H170" s="2">
        <f t="shared" si="14"/>
        <v>9623</v>
      </c>
      <c r="I170" s="2">
        <f t="shared" si="14"/>
        <v>6513</v>
      </c>
      <c r="J170" s="2">
        <f t="shared" si="14"/>
        <v>1051</v>
      </c>
      <c r="K170" s="2">
        <f t="shared" si="14"/>
        <v>0</v>
      </c>
      <c r="L170" s="2">
        <f t="shared" si="14"/>
        <v>0</v>
      </c>
      <c r="M170" s="2">
        <f t="shared" si="14"/>
        <v>0</v>
      </c>
      <c r="N170" s="2">
        <f>SUM(B170:M170)</f>
        <v>25858</v>
      </c>
      <c r="O170" s="10">
        <f>N170/O19</f>
        <v>0.38135268265345251</v>
      </c>
      <c r="P170" s="10">
        <f>O170+O95</f>
        <v>1</v>
      </c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1965</v>
      </c>
      <c r="B171" s="2">
        <f t="shared" ref="B171:M171" si="15">C20-B96</f>
        <v>0</v>
      </c>
      <c r="C171" s="2">
        <f t="shared" si="15"/>
        <v>0</v>
      </c>
      <c r="D171" s="2">
        <f t="shared" si="15"/>
        <v>0</v>
      </c>
      <c r="E171" s="2">
        <f t="shared" si="15"/>
        <v>0</v>
      </c>
      <c r="F171" s="2">
        <f t="shared" si="15"/>
        <v>0</v>
      </c>
      <c r="G171" s="2">
        <f t="shared" si="15"/>
        <v>6498</v>
      </c>
      <c r="H171" s="2">
        <f t="shared" si="15"/>
        <v>12601</v>
      </c>
      <c r="I171" s="2">
        <f t="shared" si="15"/>
        <v>9760</v>
      </c>
      <c r="J171" s="2">
        <f t="shared" si="15"/>
        <v>475</v>
      </c>
      <c r="K171" s="2">
        <f t="shared" si="15"/>
        <v>0</v>
      </c>
      <c r="L171" s="2">
        <f t="shared" si="15"/>
        <v>0</v>
      </c>
      <c r="M171" s="2">
        <f t="shared" si="15"/>
        <v>0</v>
      </c>
      <c r="N171" s="2">
        <f>SUM(B171:M171)</f>
        <v>29334</v>
      </c>
      <c r="O171" s="10">
        <f>N171/O20</f>
        <v>0.45375655482853033</v>
      </c>
      <c r="P171" s="10">
        <f>O171+O96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0"/>
      <c r="P172" s="10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1966</v>
      </c>
      <c r="B173" s="2">
        <f t="shared" ref="B173:M173" si="16">C22-B98</f>
        <v>0</v>
      </c>
      <c r="C173" s="2">
        <f t="shared" si="16"/>
        <v>0</v>
      </c>
      <c r="D173" s="2">
        <f t="shared" si="16"/>
        <v>0</v>
      </c>
      <c r="E173" s="2">
        <f t="shared" si="16"/>
        <v>0</v>
      </c>
      <c r="F173" s="2">
        <f t="shared" si="16"/>
        <v>6058</v>
      </c>
      <c r="G173" s="2">
        <f t="shared" si="16"/>
        <v>5501</v>
      </c>
      <c r="H173" s="2">
        <f t="shared" si="16"/>
        <v>11779</v>
      </c>
      <c r="I173" s="2">
        <f t="shared" si="16"/>
        <v>9104</v>
      </c>
      <c r="J173" s="2">
        <f t="shared" si="16"/>
        <v>1528</v>
      </c>
      <c r="K173" s="2">
        <f t="shared" si="16"/>
        <v>0</v>
      </c>
      <c r="L173" s="2">
        <f t="shared" si="16"/>
        <v>0</v>
      </c>
      <c r="M173" s="2">
        <f t="shared" si="16"/>
        <v>0</v>
      </c>
      <c r="N173" s="2">
        <f>SUM(B173:M173)</f>
        <v>33970</v>
      </c>
      <c r="O173" s="10">
        <f>N173/O22</f>
        <v>0.48399965805146328</v>
      </c>
      <c r="P173" s="10">
        <f>O173+O98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1967</v>
      </c>
      <c r="B174" s="2">
        <f t="shared" ref="B174:M174" si="17">C23-B99</f>
        <v>0</v>
      </c>
      <c r="C174" s="2">
        <f t="shared" si="17"/>
        <v>0</v>
      </c>
      <c r="D174" s="2">
        <f t="shared" si="17"/>
        <v>0</v>
      </c>
      <c r="E174" s="2">
        <f t="shared" si="17"/>
        <v>0</v>
      </c>
      <c r="F174" s="2">
        <f t="shared" si="17"/>
        <v>703</v>
      </c>
      <c r="G174" s="2">
        <f t="shared" si="17"/>
        <v>1591</v>
      </c>
      <c r="H174" s="2">
        <f t="shared" si="17"/>
        <v>11250</v>
      </c>
      <c r="I174" s="2">
        <f t="shared" si="17"/>
        <v>15162</v>
      </c>
      <c r="J174" s="2">
        <f t="shared" si="17"/>
        <v>1131</v>
      </c>
      <c r="K174" s="2">
        <f t="shared" si="17"/>
        <v>0</v>
      </c>
      <c r="L174" s="2">
        <f t="shared" si="17"/>
        <v>0</v>
      </c>
      <c r="M174" s="2">
        <f t="shared" si="17"/>
        <v>0</v>
      </c>
      <c r="N174" s="2">
        <f>SUM(B174:M174)</f>
        <v>29837</v>
      </c>
      <c r="O174" s="10">
        <f>N174/O23</f>
        <v>0.43714013625375431</v>
      </c>
      <c r="P174" s="10">
        <f>O174+O99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1968</v>
      </c>
      <c r="B175" s="2">
        <f t="shared" ref="B175:M175" si="18">C24-B100</f>
        <v>0</v>
      </c>
      <c r="C175" s="2">
        <f t="shared" si="18"/>
        <v>0</v>
      </c>
      <c r="D175" s="2">
        <f t="shared" si="18"/>
        <v>0</v>
      </c>
      <c r="E175" s="2">
        <f t="shared" si="18"/>
        <v>0</v>
      </c>
      <c r="F175" s="2">
        <f t="shared" si="18"/>
        <v>0</v>
      </c>
      <c r="G175" s="2">
        <f t="shared" si="18"/>
        <v>1657</v>
      </c>
      <c r="H175" s="2">
        <f t="shared" si="18"/>
        <v>18221</v>
      </c>
      <c r="I175" s="2">
        <f t="shared" si="18"/>
        <v>7576</v>
      </c>
      <c r="J175" s="2">
        <f t="shared" si="18"/>
        <v>0</v>
      </c>
      <c r="K175" s="2">
        <f t="shared" si="18"/>
        <v>0</v>
      </c>
      <c r="L175" s="2">
        <f t="shared" si="18"/>
        <v>0</v>
      </c>
      <c r="M175" s="2">
        <f t="shared" si="18"/>
        <v>0</v>
      </c>
      <c r="N175" s="2">
        <f>SUM(B175:M175)</f>
        <v>27454</v>
      </c>
      <c r="O175" s="10">
        <f>N175/O24</f>
        <v>0.45738371318139409</v>
      </c>
      <c r="P175" s="10">
        <f>O175+O100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>
        <v>1969</v>
      </c>
      <c r="B176" s="2">
        <f t="shared" ref="B176:M176" si="19">C25-B101</f>
        <v>0</v>
      </c>
      <c r="C176" s="2">
        <f t="shared" si="19"/>
        <v>0</v>
      </c>
      <c r="D176" s="2">
        <f t="shared" si="19"/>
        <v>0</v>
      </c>
      <c r="E176" s="2">
        <f t="shared" si="19"/>
        <v>0</v>
      </c>
      <c r="F176" s="2">
        <f t="shared" si="19"/>
        <v>0</v>
      </c>
      <c r="G176" s="2">
        <f t="shared" si="19"/>
        <v>4430</v>
      </c>
      <c r="H176" s="2">
        <f t="shared" si="19"/>
        <v>12705</v>
      </c>
      <c r="I176" s="2">
        <f t="shared" si="19"/>
        <v>13028</v>
      </c>
      <c r="J176" s="2">
        <f t="shared" si="19"/>
        <v>775</v>
      </c>
      <c r="K176" s="2">
        <f t="shared" si="19"/>
        <v>0</v>
      </c>
      <c r="L176" s="2">
        <f t="shared" si="19"/>
        <v>0</v>
      </c>
      <c r="M176" s="2">
        <f t="shared" si="19"/>
        <v>0</v>
      </c>
      <c r="N176" s="2">
        <f>SUM(B176:M176)</f>
        <v>30938</v>
      </c>
      <c r="O176" s="10">
        <f>N176/O25</f>
        <v>0.56458264900178834</v>
      </c>
      <c r="P176" s="10">
        <f>O176+O101</f>
        <v>1</v>
      </c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1970</v>
      </c>
      <c r="B177" s="2">
        <f t="shared" ref="B177:M177" si="20">C26-B102</f>
        <v>0</v>
      </c>
      <c r="C177" s="2">
        <f t="shared" si="20"/>
        <v>0</v>
      </c>
      <c r="D177" s="2">
        <f t="shared" si="20"/>
        <v>0</v>
      </c>
      <c r="E177" s="2">
        <f t="shared" si="20"/>
        <v>0</v>
      </c>
      <c r="F177" s="2">
        <f t="shared" si="20"/>
        <v>0</v>
      </c>
      <c r="G177" s="2">
        <f t="shared" si="20"/>
        <v>3129</v>
      </c>
      <c r="H177" s="2">
        <f t="shared" si="20"/>
        <v>16304</v>
      </c>
      <c r="I177" s="2">
        <f t="shared" si="20"/>
        <v>11005</v>
      </c>
      <c r="J177" s="2">
        <f t="shared" si="20"/>
        <v>344</v>
      </c>
      <c r="K177" s="2">
        <f t="shared" si="20"/>
        <v>0</v>
      </c>
      <c r="L177" s="2">
        <f t="shared" si="20"/>
        <v>0</v>
      </c>
      <c r="M177" s="2">
        <f t="shared" si="20"/>
        <v>0</v>
      </c>
      <c r="N177" s="2">
        <f>SUM(B177:M177)</f>
        <v>30782</v>
      </c>
      <c r="O177" s="10">
        <f>N177/O26</f>
        <v>0.36951406895227118</v>
      </c>
      <c r="P177" s="10">
        <f>O177+O102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1971</v>
      </c>
      <c r="B179" s="2">
        <f t="shared" ref="B179:M179" si="21">C28-B104</f>
        <v>0</v>
      </c>
      <c r="C179" s="2">
        <f t="shared" si="21"/>
        <v>0</v>
      </c>
      <c r="D179" s="2">
        <f t="shared" si="21"/>
        <v>0</v>
      </c>
      <c r="E179" s="2">
        <f t="shared" si="21"/>
        <v>0</v>
      </c>
      <c r="F179" s="2">
        <f t="shared" si="21"/>
        <v>0</v>
      </c>
      <c r="G179" s="2">
        <f t="shared" si="21"/>
        <v>4349</v>
      </c>
      <c r="H179" s="2">
        <f t="shared" si="21"/>
        <v>16154</v>
      </c>
      <c r="I179" s="2">
        <f t="shared" si="21"/>
        <v>12117</v>
      </c>
      <c r="J179" s="2">
        <f t="shared" si="21"/>
        <v>1682</v>
      </c>
      <c r="K179" s="2">
        <f t="shared" si="21"/>
        <v>0</v>
      </c>
      <c r="L179" s="2">
        <f t="shared" si="21"/>
        <v>0</v>
      </c>
      <c r="M179" s="2">
        <f t="shared" si="21"/>
        <v>0</v>
      </c>
      <c r="N179" s="2">
        <f>SUM(B179:M179)</f>
        <v>34302</v>
      </c>
      <c r="O179" s="10">
        <f>N179/O28</f>
        <v>0.47367330875346947</v>
      </c>
      <c r="P179" s="10">
        <f>O179+O104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1972</v>
      </c>
      <c r="B180" s="2">
        <f t="shared" ref="B180:M180" si="22">C29-B105</f>
        <v>0</v>
      </c>
      <c r="C180" s="2">
        <f t="shared" si="22"/>
        <v>0</v>
      </c>
      <c r="D180" s="2">
        <f t="shared" si="22"/>
        <v>0</v>
      </c>
      <c r="E180" s="2">
        <f t="shared" si="22"/>
        <v>0</v>
      </c>
      <c r="F180" s="2">
        <f t="shared" si="22"/>
        <v>442</v>
      </c>
      <c r="G180" s="2">
        <f t="shared" si="22"/>
        <v>4056</v>
      </c>
      <c r="H180" s="2">
        <f t="shared" si="22"/>
        <v>12744</v>
      </c>
      <c r="I180" s="2">
        <f t="shared" si="22"/>
        <v>7274</v>
      </c>
      <c r="J180" s="2">
        <f t="shared" si="22"/>
        <v>44</v>
      </c>
      <c r="K180" s="2">
        <f t="shared" si="22"/>
        <v>0</v>
      </c>
      <c r="L180" s="2">
        <f t="shared" si="22"/>
        <v>0</v>
      </c>
      <c r="M180" s="2">
        <f t="shared" si="22"/>
        <v>0</v>
      </c>
      <c r="N180" s="2">
        <f>SUM(B180:M180)</f>
        <v>24560</v>
      </c>
      <c r="O180" s="10">
        <f>N180/O29</f>
        <v>0.48440859154651783</v>
      </c>
      <c r="P180" s="10">
        <f>O180+O105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1973</v>
      </c>
      <c r="B181" s="2">
        <f t="shared" ref="B181:M181" si="23">C30-B106</f>
        <v>0</v>
      </c>
      <c r="C181" s="2">
        <f t="shared" si="23"/>
        <v>0</v>
      </c>
      <c r="D181" s="2">
        <f t="shared" si="23"/>
        <v>0</v>
      </c>
      <c r="E181" s="2">
        <f t="shared" si="23"/>
        <v>0</v>
      </c>
      <c r="F181" s="2">
        <f t="shared" si="23"/>
        <v>365</v>
      </c>
      <c r="G181" s="2">
        <f t="shared" si="23"/>
        <v>4179</v>
      </c>
      <c r="H181" s="2">
        <f t="shared" si="23"/>
        <v>10819</v>
      </c>
      <c r="I181" s="2">
        <f t="shared" si="23"/>
        <v>9403</v>
      </c>
      <c r="J181" s="2">
        <f t="shared" si="23"/>
        <v>753</v>
      </c>
      <c r="K181" s="2">
        <f t="shared" si="23"/>
        <v>0</v>
      </c>
      <c r="L181" s="2">
        <f t="shared" si="23"/>
        <v>0</v>
      </c>
      <c r="M181" s="2">
        <f t="shared" si="23"/>
        <v>0</v>
      </c>
      <c r="N181" s="2">
        <f>SUM(B181:M181)</f>
        <v>25519</v>
      </c>
      <c r="O181" s="10">
        <f>N181/O30</f>
        <v>0.5039794608472401</v>
      </c>
      <c r="P181" s="10">
        <f>O181+O106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>
        <v>1974</v>
      </c>
      <c r="B182" s="2">
        <f t="shared" ref="B182:M182" si="24">C31-B107</f>
        <v>0</v>
      </c>
      <c r="C182" s="2">
        <f t="shared" si="24"/>
        <v>0</v>
      </c>
      <c r="D182" s="2">
        <f t="shared" si="24"/>
        <v>0</v>
      </c>
      <c r="E182" s="2">
        <f t="shared" si="24"/>
        <v>0</v>
      </c>
      <c r="F182" s="2">
        <f t="shared" si="24"/>
        <v>370</v>
      </c>
      <c r="G182" s="2">
        <f t="shared" si="24"/>
        <v>7176</v>
      </c>
      <c r="H182" s="2">
        <f t="shared" si="24"/>
        <v>14415</v>
      </c>
      <c r="I182" s="2">
        <f t="shared" si="24"/>
        <v>6483</v>
      </c>
      <c r="J182" s="2">
        <f t="shared" si="24"/>
        <v>701</v>
      </c>
      <c r="K182" s="2">
        <f t="shared" si="24"/>
        <v>0</v>
      </c>
      <c r="L182" s="2">
        <f t="shared" si="24"/>
        <v>0</v>
      </c>
      <c r="M182" s="2">
        <f t="shared" si="24"/>
        <v>0</v>
      </c>
      <c r="N182" s="2">
        <f>SUM(B182:M182)</f>
        <v>29145</v>
      </c>
      <c r="O182" s="10">
        <f>N182/O31</f>
        <v>0.36373961011407036</v>
      </c>
      <c r="P182" s="10">
        <f>O182+O107</f>
        <v>1</v>
      </c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1975</v>
      </c>
      <c r="B183" s="2">
        <f t="shared" ref="B183:M183" si="25">C32-B108</f>
        <v>0</v>
      </c>
      <c r="C183" s="2">
        <f t="shared" si="25"/>
        <v>0</v>
      </c>
      <c r="D183" s="2">
        <f t="shared" si="25"/>
        <v>0</v>
      </c>
      <c r="E183" s="2">
        <f t="shared" si="25"/>
        <v>184</v>
      </c>
      <c r="F183" s="2">
        <f t="shared" si="25"/>
        <v>2179</v>
      </c>
      <c r="G183" s="2">
        <f t="shared" si="25"/>
        <v>2935</v>
      </c>
      <c r="H183" s="2">
        <f t="shared" si="25"/>
        <v>14024</v>
      </c>
      <c r="I183" s="2">
        <f t="shared" si="25"/>
        <v>10035</v>
      </c>
      <c r="J183" s="2">
        <f t="shared" si="25"/>
        <v>1098</v>
      </c>
      <c r="K183" s="2">
        <f t="shared" si="25"/>
        <v>0</v>
      </c>
      <c r="L183" s="2">
        <f t="shared" si="25"/>
        <v>0</v>
      </c>
      <c r="M183" s="2">
        <f t="shared" si="25"/>
        <v>0</v>
      </c>
      <c r="N183" s="2">
        <f>SUM(B183:M183)</f>
        <v>30455</v>
      </c>
      <c r="O183" s="10">
        <f>N183/O32</f>
        <v>0.38272551335863475</v>
      </c>
      <c r="P183" s="10">
        <f>O183+O108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1976</v>
      </c>
      <c r="B185" s="2">
        <f t="shared" ref="B185:M185" si="26">C34-B110</f>
        <v>0</v>
      </c>
      <c r="C185" s="2">
        <f t="shared" si="26"/>
        <v>0</v>
      </c>
      <c r="D185" s="2">
        <f t="shared" si="26"/>
        <v>0</v>
      </c>
      <c r="E185" s="2">
        <f t="shared" si="26"/>
        <v>0</v>
      </c>
      <c r="F185" s="2">
        <f t="shared" si="26"/>
        <v>1482</v>
      </c>
      <c r="G185" s="2">
        <f t="shared" si="26"/>
        <v>6914</v>
      </c>
      <c r="H185" s="2">
        <f t="shared" si="26"/>
        <v>16181</v>
      </c>
      <c r="I185" s="2">
        <f t="shared" si="26"/>
        <v>14577</v>
      </c>
      <c r="J185" s="2">
        <f t="shared" si="26"/>
        <v>2616</v>
      </c>
      <c r="K185" s="2">
        <f t="shared" si="26"/>
        <v>0</v>
      </c>
      <c r="L185" s="2">
        <f t="shared" si="26"/>
        <v>0</v>
      </c>
      <c r="M185" s="2">
        <f t="shared" si="26"/>
        <v>0</v>
      </c>
      <c r="N185" s="2">
        <f>SUM(B185:M185)</f>
        <v>41770</v>
      </c>
      <c r="O185" s="10">
        <f>N185/O34</f>
        <v>0.3783308878140681</v>
      </c>
      <c r="P185" s="10">
        <f>O185+O110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1977</v>
      </c>
      <c r="B186" s="2">
        <f t="shared" ref="B186:M186" si="27">C35-B111</f>
        <v>0</v>
      </c>
      <c r="C186" s="2">
        <f t="shared" si="27"/>
        <v>0</v>
      </c>
      <c r="D186" s="2">
        <f t="shared" si="27"/>
        <v>0</v>
      </c>
      <c r="E186" s="2">
        <f t="shared" si="27"/>
        <v>0</v>
      </c>
      <c r="F186" s="2">
        <f t="shared" si="27"/>
        <v>1101</v>
      </c>
      <c r="G186" s="2">
        <f t="shared" si="27"/>
        <v>5653</v>
      </c>
      <c r="H186" s="2">
        <f t="shared" si="27"/>
        <v>16959</v>
      </c>
      <c r="I186" s="2">
        <f t="shared" si="27"/>
        <v>4952</v>
      </c>
      <c r="J186" s="2">
        <f t="shared" si="27"/>
        <v>0</v>
      </c>
      <c r="K186" s="2">
        <f t="shared" si="27"/>
        <v>0</v>
      </c>
      <c r="L186" s="2">
        <f t="shared" si="27"/>
        <v>0</v>
      </c>
      <c r="M186" s="2">
        <f t="shared" si="27"/>
        <v>0</v>
      </c>
      <c r="N186" s="2">
        <f>SUM(B186:M186)</f>
        <v>28665</v>
      </c>
      <c r="O186" s="10">
        <f>N186/O35</f>
        <v>0.4829578959782993</v>
      </c>
      <c r="P186" s="10">
        <f>O186+O111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1978</v>
      </c>
      <c r="B187" s="2">
        <f t="shared" ref="B187:M187" si="28">C36-B112</f>
        <v>0</v>
      </c>
      <c r="C187" s="2">
        <f t="shared" si="28"/>
        <v>0</v>
      </c>
      <c r="D187" s="2">
        <f t="shared" si="28"/>
        <v>0</v>
      </c>
      <c r="E187" s="2">
        <f t="shared" si="28"/>
        <v>415</v>
      </c>
      <c r="F187" s="2">
        <f t="shared" si="28"/>
        <v>1238</v>
      </c>
      <c r="G187" s="2">
        <f t="shared" si="28"/>
        <v>5841</v>
      </c>
      <c r="H187" s="2">
        <f t="shared" si="28"/>
        <v>13504</v>
      </c>
      <c r="I187" s="2">
        <f t="shared" si="28"/>
        <v>13112</v>
      </c>
      <c r="J187" s="2">
        <f t="shared" si="28"/>
        <v>2849</v>
      </c>
      <c r="K187" s="2">
        <f t="shared" si="28"/>
        <v>0</v>
      </c>
      <c r="L187" s="2">
        <f t="shared" si="28"/>
        <v>0</v>
      </c>
      <c r="M187" s="2">
        <f t="shared" si="28"/>
        <v>0</v>
      </c>
      <c r="N187" s="2">
        <f>SUM(B187:M187)</f>
        <v>36959</v>
      </c>
      <c r="O187" s="10">
        <f>N187/O36</f>
        <v>0.52048331901589939</v>
      </c>
      <c r="P187" s="10">
        <f>O187+O112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>
        <v>1979</v>
      </c>
      <c r="B188" s="2">
        <f t="shared" ref="B188:M188" si="29">C37-B113</f>
        <v>0</v>
      </c>
      <c r="C188" s="2">
        <f t="shared" si="29"/>
        <v>0</v>
      </c>
      <c r="D188" s="2">
        <f t="shared" si="29"/>
        <v>0</v>
      </c>
      <c r="E188" s="2">
        <f t="shared" si="29"/>
        <v>0</v>
      </c>
      <c r="F188" s="2">
        <f t="shared" si="29"/>
        <v>545</v>
      </c>
      <c r="G188" s="2">
        <f t="shared" si="29"/>
        <v>1487</v>
      </c>
      <c r="H188" s="2">
        <f t="shared" si="29"/>
        <v>10303</v>
      </c>
      <c r="I188" s="2">
        <f t="shared" si="29"/>
        <v>13836</v>
      </c>
      <c r="J188" s="2">
        <f t="shared" si="29"/>
        <v>1980</v>
      </c>
      <c r="K188" s="2">
        <f t="shared" si="29"/>
        <v>0</v>
      </c>
      <c r="L188" s="2">
        <f t="shared" si="29"/>
        <v>0</v>
      </c>
      <c r="M188" s="2">
        <f t="shared" si="29"/>
        <v>0</v>
      </c>
      <c r="N188" s="2">
        <f>SUM(B188:M188)</f>
        <v>28151</v>
      </c>
      <c r="O188" s="10">
        <f>N188/O37</f>
        <v>0.49451051346461256</v>
      </c>
      <c r="P188" s="10">
        <f>O188+O113</f>
        <v>1</v>
      </c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1980</v>
      </c>
      <c r="B189" s="2">
        <f t="shared" ref="B189:M189" si="30">C38-B114</f>
        <v>0</v>
      </c>
      <c r="C189" s="2">
        <f t="shared" si="30"/>
        <v>0</v>
      </c>
      <c r="D189" s="2">
        <f t="shared" si="30"/>
        <v>0</v>
      </c>
      <c r="E189" s="2">
        <f t="shared" si="30"/>
        <v>0</v>
      </c>
      <c r="F189" s="2">
        <f t="shared" si="30"/>
        <v>1384</v>
      </c>
      <c r="G189" s="2">
        <f t="shared" si="30"/>
        <v>7338</v>
      </c>
      <c r="H189" s="2">
        <f t="shared" si="30"/>
        <v>15968</v>
      </c>
      <c r="I189" s="2">
        <f t="shared" si="30"/>
        <v>8984</v>
      </c>
      <c r="J189" s="2">
        <f t="shared" si="30"/>
        <v>959</v>
      </c>
      <c r="K189" s="2">
        <f t="shared" si="30"/>
        <v>0</v>
      </c>
      <c r="L189" s="2">
        <f t="shared" si="30"/>
        <v>0</v>
      </c>
      <c r="M189" s="2">
        <f t="shared" si="30"/>
        <v>0</v>
      </c>
      <c r="N189" s="2">
        <f>SUM(B189:M189)</f>
        <v>34633</v>
      </c>
      <c r="O189" s="10">
        <f>N189/O38</f>
        <v>0.41481614564618519</v>
      </c>
      <c r="P189" s="10">
        <f>O189+O114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1981</v>
      </c>
      <c r="B191" s="2">
        <f t="shared" ref="B191:M191" si="31">C40-B116</f>
        <v>0</v>
      </c>
      <c r="C191" s="2">
        <f t="shared" si="31"/>
        <v>0</v>
      </c>
      <c r="D191" s="2">
        <f t="shared" si="31"/>
        <v>0</v>
      </c>
      <c r="E191" s="2">
        <f t="shared" si="31"/>
        <v>7</v>
      </c>
      <c r="F191" s="2">
        <f t="shared" si="31"/>
        <v>1523</v>
      </c>
      <c r="G191" s="2">
        <f t="shared" si="31"/>
        <v>10121</v>
      </c>
      <c r="H191" s="2">
        <f t="shared" si="31"/>
        <v>10775</v>
      </c>
      <c r="I191" s="2">
        <f t="shared" si="31"/>
        <v>6378</v>
      </c>
      <c r="J191" s="2">
        <f t="shared" si="31"/>
        <v>1053</v>
      </c>
      <c r="K191" s="2">
        <f t="shared" si="31"/>
        <v>0</v>
      </c>
      <c r="L191" s="2">
        <f t="shared" si="31"/>
        <v>0</v>
      </c>
      <c r="M191" s="2">
        <f t="shared" si="31"/>
        <v>0</v>
      </c>
      <c r="N191" s="2">
        <f>SUM(B191:M191)</f>
        <v>29857</v>
      </c>
      <c r="O191" s="10">
        <f>N191/O40</f>
        <v>0.56696606596912325</v>
      </c>
      <c r="P191" s="10">
        <f>O191+O116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1982</v>
      </c>
      <c r="B192" s="2">
        <f t="shared" ref="B192:M192" si="32">C41-B117</f>
        <v>0</v>
      </c>
      <c r="C192" s="2">
        <f t="shared" si="32"/>
        <v>0</v>
      </c>
      <c r="D192" s="2">
        <f t="shared" si="32"/>
        <v>0</v>
      </c>
      <c r="E192" s="2">
        <f t="shared" si="32"/>
        <v>0</v>
      </c>
      <c r="F192" s="2">
        <f t="shared" si="32"/>
        <v>599</v>
      </c>
      <c r="G192" s="2">
        <f t="shared" si="32"/>
        <v>4669</v>
      </c>
      <c r="H192" s="2">
        <f t="shared" si="32"/>
        <v>14170</v>
      </c>
      <c r="I192" s="2">
        <f t="shared" si="32"/>
        <v>13985</v>
      </c>
      <c r="J192" s="2">
        <f t="shared" si="32"/>
        <v>2303</v>
      </c>
      <c r="K192" s="2">
        <f t="shared" si="32"/>
        <v>0</v>
      </c>
      <c r="L192" s="2">
        <f t="shared" si="32"/>
        <v>0</v>
      </c>
      <c r="M192" s="2">
        <f t="shared" si="32"/>
        <v>0</v>
      </c>
      <c r="N192" s="2">
        <f>SUM(B192:M192)</f>
        <v>35726</v>
      </c>
      <c r="O192" s="10">
        <f>N192/O41</f>
        <v>0.53775061713528804</v>
      </c>
      <c r="P192" s="10">
        <f>O192+O117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1983</v>
      </c>
      <c r="B193" s="2">
        <f t="shared" ref="B193:M193" si="33">C42-B118</f>
        <v>0</v>
      </c>
      <c r="C193" s="2">
        <f t="shared" si="33"/>
        <v>0</v>
      </c>
      <c r="D193" s="2">
        <f t="shared" si="33"/>
        <v>0</v>
      </c>
      <c r="E193" s="2">
        <f t="shared" si="33"/>
        <v>0</v>
      </c>
      <c r="F193" s="2">
        <f t="shared" si="33"/>
        <v>0</v>
      </c>
      <c r="G193" s="2">
        <f t="shared" si="33"/>
        <v>4302</v>
      </c>
      <c r="H193" s="2">
        <f t="shared" si="33"/>
        <v>16304</v>
      </c>
      <c r="I193" s="2">
        <f t="shared" si="33"/>
        <v>12843</v>
      </c>
      <c r="J193" s="2">
        <f t="shared" si="33"/>
        <v>2764</v>
      </c>
      <c r="K193" s="2">
        <f t="shared" si="33"/>
        <v>0</v>
      </c>
      <c r="L193" s="2">
        <f t="shared" si="33"/>
        <v>0</v>
      </c>
      <c r="M193" s="2">
        <f t="shared" si="33"/>
        <v>0</v>
      </c>
      <c r="N193" s="2">
        <f>SUM(B193:M193)</f>
        <v>36213</v>
      </c>
      <c r="O193" s="10">
        <f>N193/O42</f>
        <v>0.43129198227811921</v>
      </c>
      <c r="P193" s="10">
        <f>O193+O118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>
        <v>1984</v>
      </c>
      <c r="B194" s="2">
        <f t="shared" ref="B194:M194" si="34">C43-B119</f>
        <v>0</v>
      </c>
      <c r="C194" s="2">
        <f t="shared" si="34"/>
        <v>0</v>
      </c>
      <c r="D194" s="2">
        <f t="shared" si="34"/>
        <v>0</v>
      </c>
      <c r="E194" s="2">
        <f t="shared" si="34"/>
        <v>0</v>
      </c>
      <c r="F194" s="2">
        <f t="shared" si="34"/>
        <v>0</v>
      </c>
      <c r="G194" s="2">
        <f t="shared" si="34"/>
        <v>4044</v>
      </c>
      <c r="H194" s="2">
        <f t="shared" si="34"/>
        <v>17062</v>
      </c>
      <c r="I194" s="2">
        <f t="shared" si="34"/>
        <v>12226</v>
      </c>
      <c r="J194" s="2">
        <f t="shared" si="34"/>
        <v>3035</v>
      </c>
      <c r="K194" s="2">
        <f t="shared" si="34"/>
        <v>0</v>
      </c>
      <c r="L194" s="2">
        <f t="shared" si="34"/>
        <v>0</v>
      </c>
      <c r="M194" s="2">
        <f t="shared" si="34"/>
        <v>0</v>
      </c>
      <c r="N194" s="2">
        <f>SUM(B194:M194)</f>
        <v>36367</v>
      </c>
      <c r="O194" s="10">
        <f>N194/O43</f>
        <v>0.43246682205203824</v>
      </c>
      <c r="P194" s="10">
        <f>O194+O119</f>
        <v>1</v>
      </c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1985</v>
      </c>
      <c r="B195" s="2">
        <f t="shared" ref="B195:M195" si="35">C44-B120</f>
        <v>0</v>
      </c>
      <c r="C195" s="2">
        <f t="shared" si="35"/>
        <v>0</v>
      </c>
      <c r="D195" s="2">
        <f t="shared" si="35"/>
        <v>0</v>
      </c>
      <c r="E195" s="2">
        <f t="shared" si="35"/>
        <v>0</v>
      </c>
      <c r="F195" s="2">
        <f t="shared" si="35"/>
        <v>760</v>
      </c>
      <c r="G195" s="2">
        <f t="shared" si="35"/>
        <v>9496</v>
      </c>
      <c r="H195" s="2">
        <f t="shared" si="35"/>
        <v>13666</v>
      </c>
      <c r="I195" s="2">
        <f t="shared" si="35"/>
        <v>6487</v>
      </c>
      <c r="J195" s="2">
        <f t="shared" si="35"/>
        <v>1931</v>
      </c>
      <c r="K195" s="2">
        <f t="shared" si="35"/>
        <v>0</v>
      </c>
      <c r="L195" s="2">
        <f t="shared" si="35"/>
        <v>0</v>
      </c>
      <c r="M195" s="2">
        <f t="shared" si="35"/>
        <v>0</v>
      </c>
      <c r="N195" s="2">
        <f>SUM(B195:M195)</f>
        <v>32340</v>
      </c>
      <c r="O195" s="10">
        <f>N195/O44</f>
        <v>0.53604283038570555</v>
      </c>
      <c r="P195" s="10">
        <f>O195+O120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1986</v>
      </c>
      <c r="B197" s="2">
        <f t="shared" ref="B197:M197" si="36">C46-B122</f>
        <v>0</v>
      </c>
      <c r="C197" s="2">
        <f t="shared" si="36"/>
        <v>0</v>
      </c>
      <c r="D197" s="2">
        <f t="shared" si="36"/>
        <v>0</v>
      </c>
      <c r="E197" s="2">
        <f t="shared" si="36"/>
        <v>0</v>
      </c>
      <c r="F197" s="2">
        <f t="shared" si="36"/>
        <v>0</v>
      </c>
      <c r="G197" s="2">
        <f t="shared" si="36"/>
        <v>14470</v>
      </c>
      <c r="H197" s="2">
        <f t="shared" si="36"/>
        <v>14345</v>
      </c>
      <c r="I197" s="2">
        <f t="shared" si="36"/>
        <v>6488</v>
      </c>
      <c r="J197" s="2">
        <f t="shared" si="36"/>
        <v>28</v>
      </c>
      <c r="K197" s="2">
        <f t="shared" si="36"/>
        <v>0</v>
      </c>
      <c r="L197" s="2">
        <f t="shared" si="36"/>
        <v>0</v>
      </c>
      <c r="M197" s="2">
        <f t="shared" si="36"/>
        <v>0</v>
      </c>
      <c r="N197" s="2">
        <f>SUM(B197:M197)</f>
        <v>35331</v>
      </c>
      <c r="O197" s="10">
        <f>N197/O46</f>
        <v>0.51105839468849901</v>
      </c>
      <c r="P197" s="10">
        <f>O197+O122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1987</v>
      </c>
      <c r="B198" s="2">
        <f t="shared" ref="B198:M198" si="37">C47-B123</f>
        <v>0</v>
      </c>
      <c r="C198" s="2">
        <f t="shared" si="37"/>
        <v>0</v>
      </c>
      <c r="D198" s="2">
        <f t="shared" si="37"/>
        <v>0</v>
      </c>
      <c r="E198" s="2">
        <f t="shared" si="37"/>
        <v>428</v>
      </c>
      <c r="F198" s="2">
        <f t="shared" si="37"/>
        <v>161</v>
      </c>
      <c r="G198" s="2">
        <f t="shared" si="37"/>
        <v>9238</v>
      </c>
      <c r="H198" s="2">
        <f t="shared" si="37"/>
        <v>13222</v>
      </c>
      <c r="I198" s="2">
        <f t="shared" si="37"/>
        <v>7726</v>
      </c>
      <c r="J198" s="2">
        <f t="shared" si="37"/>
        <v>841</v>
      </c>
      <c r="K198" s="2">
        <f t="shared" si="37"/>
        <v>0</v>
      </c>
      <c r="L198" s="2">
        <f t="shared" si="37"/>
        <v>0</v>
      </c>
      <c r="M198" s="2">
        <f t="shared" si="37"/>
        <v>0</v>
      </c>
      <c r="N198" s="2">
        <f>SUM(B198:M198)</f>
        <v>31616</v>
      </c>
      <c r="O198" s="10">
        <f>N198/O47</f>
        <v>0.46953990554548963</v>
      </c>
      <c r="P198" s="10">
        <f>O198+O123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1988</v>
      </c>
      <c r="B199" s="2">
        <f t="shared" ref="B199:M199" si="38">C48-B124</f>
        <v>0</v>
      </c>
      <c r="C199" s="2">
        <f t="shared" si="38"/>
        <v>0</v>
      </c>
      <c r="D199" s="2">
        <f t="shared" si="38"/>
        <v>0</v>
      </c>
      <c r="E199" s="2">
        <f t="shared" si="38"/>
        <v>0</v>
      </c>
      <c r="F199" s="2">
        <f t="shared" si="38"/>
        <v>480</v>
      </c>
      <c r="G199" s="2">
        <f t="shared" si="38"/>
        <v>14355</v>
      </c>
      <c r="H199" s="2">
        <f t="shared" si="38"/>
        <v>10386</v>
      </c>
      <c r="I199" s="2">
        <f t="shared" si="38"/>
        <v>12035</v>
      </c>
      <c r="J199" s="2">
        <f t="shared" si="38"/>
        <v>2355</v>
      </c>
      <c r="K199" s="2">
        <f t="shared" si="38"/>
        <v>0</v>
      </c>
      <c r="L199" s="2">
        <f t="shared" si="38"/>
        <v>0</v>
      </c>
      <c r="M199" s="2">
        <f t="shared" si="38"/>
        <v>0</v>
      </c>
      <c r="N199" s="2">
        <f>SUM(B199:M199)</f>
        <v>39611</v>
      </c>
      <c r="O199" s="10">
        <f>N199/O48</f>
        <v>0.43911226401498776</v>
      </c>
      <c r="P199" s="10">
        <f>O199+O124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>
        <v>1989</v>
      </c>
      <c r="B200" s="2">
        <f t="shared" ref="B200:M200" si="39">C49-B125</f>
        <v>0</v>
      </c>
      <c r="C200" s="2">
        <f t="shared" si="39"/>
        <v>0</v>
      </c>
      <c r="D200" s="2">
        <f t="shared" si="39"/>
        <v>0</v>
      </c>
      <c r="E200" s="2">
        <f t="shared" si="39"/>
        <v>0</v>
      </c>
      <c r="F200" s="2">
        <f t="shared" si="39"/>
        <v>0</v>
      </c>
      <c r="G200" s="2">
        <f t="shared" si="39"/>
        <v>7681</v>
      </c>
      <c r="H200" s="2">
        <f t="shared" si="39"/>
        <v>11848</v>
      </c>
      <c r="I200" s="2">
        <f t="shared" si="39"/>
        <v>9665</v>
      </c>
      <c r="J200" s="2">
        <f t="shared" si="39"/>
        <v>208</v>
      </c>
      <c r="K200" s="2">
        <f t="shared" si="39"/>
        <v>0</v>
      </c>
      <c r="L200" s="2">
        <f t="shared" si="39"/>
        <v>0</v>
      </c>
      <c r="M200" s="2">
        <f t="shared" si="39"/>
        <v>0</v>
      </c>
      <c r="N200" s="2">
        <f>SUM(B200:M200)</f>
        <v>29402</v>
      </c>
      <c r="O200" s="10">
        <f>N200/O49</f>
        <v>0.42976583740170143</v>
      </c>
      <c r="P200" s="10">
        <f>O200+O125</f>
        <v>1</v>
      </c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4">
        <v>1990</v>
      </c>
      <c r="B201" s="2">
        <f t="shared" ref="B201:M201" si="40">C50-B126</f>
        <v>0</v>
      </c>
      <c r="C201" s="2">
        <f t="shared" si="40"/>
        <v>0</v>
      </c>
      <c r="D201" s="2">
        <f t="shared" si="40"/>
        <v>0</v>
      </c>
      <c r="E201" s="2">
        <f t="shared" si="40"/>
        <v>0</v>
      </c>
      <c r="F201" s="2">
        <f t="shared" si="40"/>
        <v>611</v>
      </c>
      <c r="G201" s="2">
        <f t="shared" si="40"/>
        <v>6728</v>
      </c>
      <c r="H201" s="2">
        <f t="shared" si="40"/>
        <v>13587</v>
      </c>
      <c r="I201" s="2">
        <f t="shared" si="40"/>
        <v>12002</v>
      </c>
      <c r="J201" s="2">
        <f t="shared" si="40"/>
        <v>4467</v>
      </c>
      <c r="K201" s="2">
        <f t="shared" si="40"/>
        <v>0</v>
      </c>
      <c r="L201" s="2">
        <f t="shared" si="40"/>
        <v>0</v>
      </c>
      <c r="M201" s="2">
        <f t="shared" si="40"/>
        <v>0</v>
      </c>
      <c r="N201" s="2">
        <f>SUM(B201:M201)</f>
        <v>37395</v>
      </c>
      <c r="O201" s="10">
        <f>N201/O50</f>
        <v>0.4621859125684411</v>
      </c>
      <c r="P201" s="10">
        <f>O201+O126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1991</v>
      </c>
      <c r="B203" s="2">
        <f t="shared" ref="B203:M203" si="41">C52-B128</f>
        <v>0</v>
      </c>
      <c r="C203" s="2">
        <f t="shared" si="41"/>
        <v>0</v>
      </c>
      <c r="D203" s="2">
        <f t="shared" si="41"/>
        <v>0</v>
      </c>
      <c r="E203" s="2">
        <f t="shared" si="41"/>
        <v>0</v>
      </c>
      <c r="F203" s="2">
        <f t="shared" si="41"/>
        <v>867</v>
      </c>
      <c r="G203" s="2">
        <f t="shared" si="41"/>
        <v>9810</v>
      </c>
      <c r="H203" s="2">
        <f t="shared" si="41"/>
        <v>13818</v>
      </c>
      <c r="I203" s="2">
        <f t="shared" si="41"/>
        <v>7263</v>
      </c>
      <c r="J203" s="2">
        <f t="shared" si="41"/>
        <v>0</v>
      </c>
      <c r="K203" s="2">
        <f t="shared" si="41"/>
        <v>0</v>
      </c>
      <c r="L203" s="2">
        <f t="shared" si="41"/>
        <v>0</v>
      </c>
      <c r="M203" s="2">
        <f t="shared" si="41"/>
        <v>0</v>
      </c>
      <c r="N203" s="2">
        <f>SUM(B203:M203)</f>
        <v>31758</v>
      </c>
      <c r="O203" s="10">
        <f>N203/O52</f>
        <v>0.49536733738886291</v>
      </c>
      <c r="P203" s="10">
        <f>O203+O128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1992</v>
      </c>
      <c r="B204" s="2">
        <f t="shared" ref="B204:M204" si="42">C53-B129</f>
        <v>0</v>
      </c>
      <c r="C204" s="2">
        <f t="shared" si="42"/>
        <v>0</v>
      </c>
      <c r="D204" s="2">
        <f t="shared" si="42"/>
        <v>0</v>
      </c>
      <c r="E204" s="2">
        <f t="shared" si="42"/>
        <v>0</v>
      </c>
      <c r="F204" s="2">
        <f t="shared" si="42"/>
        <v>0</v>
      </c>
      <c r="G204" s="2">
        <f t="shared" si="42"/>
        <v>3524</v>
      </c>
      <c r="H204" s="2">
        <f t="shared" si="42"/>
        <v>7413</v>
      </c>
      <c r="I204" s="2">
        <f t="shared" si="42"/>
        <v>5133</v>
      </c>
      <c r="J204" s="2">
        <f t="shared" si="42"/>
        <v>5</v>
      </c>
      <c r="K204" s="2">
        <f t="shared" si="42"/>
        <v>0</v>
      </c>
      <c r="L204" s="2">
        <f t="shared" si="42"/>
        <v>0</v>
      </c>
      <c r="M204" s="2">
        <f t="shared" si="42"/>
        <v>0</v>
      </c>
      <c r="N204" s="2">
        <f>SUM(B204:M204)</f>
        <v>16075</v>
      </c>
      <c r="O204" s="10">
        <f>N204/O53</f>
        <v>0.79097574177040786</v>
      </c>
      <c r="P204" s="10">
        <f>O204+O129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1993</v>
      </c>
      <c r="B205" s="2">
        <f t="shared" ref="B205:M205" si="43">C54-B130</f>
        <v>0</v>
      </c>
      <c r="C205" s="2">
        <f t="shared" si="43"/>
        <v>0</v>
      </c>
      <c r="D205" s="2">
        <f t="shared" si="43"/>
        <v>0</v>
      </c>
      <c r="E205" s="2">
        <f t="shared" si="43"/>
        <v>0</v>
      </c>
      <c r="F205" s="2">
        <f t="shared" si="43"/>
        <v>726</v>
      </c>
      <c r="G205" s="2">
        <f t="shared" si="43"/>
        <v>6354</v>
      </c>
      <c r="H205" s="2">
        <f t="shared" si="43"/>
        <v>10133</v>
      </c>
      <c r="I205" s="2">
        <f t="shared" si="43"/>
        <v>9640</v>
      </c>
      <c r="J205" s="2">
        <f t="shared" si="43"/>
        <v>390</v>
      </c>
      <c r="K205" s="2">
        <f t="shared" si="43"/>
        <v>0</v>
      </c>
      <c r="L205" s="2">
        <f t="shared" si="43"/>
        <v>0</v>
      </c>
      <c r="M205" s="2">
        <f t="shared" si="43"/>
        <v>0</v>
      </c>
      <c r="N205" s="2">
        <f>SUM(B205:M205)</f>
        <v>27243</v>
      </c>
      <c r="O205" s="10">
        <f>N205/O54</f>
        <v>0.89198480780564471</v>
      </c>
      <c r="P205" s="10">
        <f>O205+O130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>
        <v>1994</v>
      </c>
      <c r="B206" s="2">
        <f t="shared" ref="B206:M206" si="44">C55-B131</f>
        <v>0</v>
      </c>
      <c r="C206" s="2">
        <f t="shared" si="44"/>
        <v>0</v>
      </c>
      <c r="D206" s="2">
        <f t="shared" si="44"/>
        <v>0</v>
      </c>
      <c r="E206" s="2">
        <f t="shared" si="44"/>
        <v>0</v>
      </c>
      <c r="F206" s="2">
        <f t="shared" si="44"/>
        <v>3430</v>
      </c>
      <c r="G206" s="2">
        <f t="shared" si="44"/>
        <v>12910</v>
      </c>
      <c r="H206" s="2">
        <f t="shared" si="44"/>
        <v>11722</v>
      </c>
      <c r="I206" s="2">
        <f t="shared" si="44"/>
        <v>11918</v>
      </c>
      <c r="J206" s="2">
        <f t="shared" si="44"/>
        <v>-33</v>
      </c>
      <c r="K206" s="2">
        <f t="shared" si="44"/>
        <v>0</v>
      </c>
      <c r="L206" s="2">
        <f t="shared" si="44"/>
        <v>0</v>
      </c>
      <c r="M206" s="2">
        <f t="shared" si="44"/>
        <v>0</v>
      </c>
      <c r="N206" s="2">
        <f>SUM(B206:M206)</f>
        <v>39947</v>
      </c>
      <c r="O206" s="10">
        <f>N206/O55</f>
        <v>0.56044726910504095</v>
      </c>
      <c r="P206" s="10">
        <f>O206+O131</f>
        <v>1</v>
      </c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1995</v>
      </c>
      <c r="B207" s="2">
        <f t="shared" ref="B207:M207" si="45">C56-B132</f>
        <v>0</v>
      </c>
      <c r="C207" s="2">
        <f t="shared" si="45"/>
        <v>0</v>
      </c>
      <c r="D207" s="2">
        <f t="shared" si="45"/>
        <v>0</v>
      </c>
      <c r="E207" s="2">
        <f t="shared" si="45"/>
        <v>0</v>
      </c>
      <c r="F207" s="2">
        <f t="shared" si="45"/>
        <v>484</v>
      </c>
      <c r="G207" s="2">
        <f t="shared" si="45"/>
        <v>3839</v>
      </c>
      <c r="H207" s="2">
        <f t="shared" si="45"/>
        <v>17486</v>
      </c>
      <c r="I207" s="2">
        <f t="shared" si="45"/>
        <v>12269</v>
      </c>
      <c r="J207" s="2">
        <f t="shared" si="45"/>
        <v>3577</v>
      </c>
      <c r="K207" s="2">
        <f t="shared" si="45"/>
        <v>0</v>
      </c>
      <c r="L207" s="2">
        <f t="shared" si="45"/>
        <v>0</v>
      </c>
      <c r="M207" s="2">
        <f t="shared" si="45"/>
        <v>0</v>
      </c>
      <c r="N207" s="2">
        <f>SUM(B207:M207)</f>
        <v>37655</v>
      </c>
      <c r="O207" s="10">
        <f>N207/O56</f>
        <v>0.46992973829699608</v>
      </c>
      <c r="P207" s="10">
        <f>O207+O132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1996</v>
      </c>
      <c r="B209" s="2">
        <f t="shared" ref="B209:M209" si="46">C58-B134</f>
        <v>0</v>
      </c>
      <c r="C209" s="2">
        <f t="shared" si="46"/>
        <v>0</v>
      </c>
      <c r="D209" s="2">
        <f t="shared" si="46"/>
        <v>0</v>
      </c>
      <c r="E209" s="2">
        <f t="shared" si="46"/>
        <v>0</v>
      </c>
      <c r="F209" s="2">
        <f t="shared" si="46"/>
        <v>424</v>
      </c>
      <c r="G209" s="2">
        <f t="shared" si="46"/>
        <v>9901</v>
      </c>
      <c r="H209" s="2">
        <f t="shared" si="46"/>
        <v>10009</v>
      </c>
      <c r="I209" s="2">
        <f t="shared" si="46"/>
        <v>9256</v>
      </c>
      <c r="J209" s="2">
        <f t="shared" si="46"/>
        <v>1103</v>
      </c>
      <c r="K209" s="2">
        <f t="shared" si="46"/>
        <v>0</v>
      </c>
      <c r="L209" s="2">
        <f t="shared" si="46"/>
        <v>0</v>
      </c>
      <c r="M209" s="2">
        <f t="shared" si="46"/>
        <v>0</v>
      </c>
      <c r="N209" s="2">
        <f>SUM(B209:M209)</f>
        <v>30693</v>
      </c>
      <c r="O209" s="10">
        <f>N209/O58</f>
        <v>0.42663534513913987</v>
      </c>
      <c r="P209" s="10">
        <f>O209+O134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1997</v>
      </c>
      <c r="B210" s="2">
        <f t="shared" ref="B210:M210" si="47">C59-B135</f>
        <v>0</v>
      </c>
      <c r="C210" s="2">
        <f t="shared" si="47"/>
        <v>0</v>
      </c>
      <c r="D210" s="2">
        <f t="shared" si="47"/>
        <v>0</v>
      </c>
      <c r="E210" s="2">
        <f t="shared" si="47"/>
        <v>0</v>
      </c>
      <c r="F210" s="2">
        <f t="shared" si="47"/>
        <v>607</v>
      </c>
      <c r="G210" s="2">
        <f t="shared" si="47"/>
        <v>7574</v>
      </c>
      <c r="H210" s="2">
        <f t="shared" si="47"/>
        <v>14518</v>
      </c>
      <c r="I210" s="2">
        <f t="shared" si="47"/>
        <v>10053</v>
      </c>
      <c r="J210" s="2">
        <f t="shared" si="47"/>
        <v>1459</v>
      </c>
      <c r="K210" s="2">
        <f t="shared" si="47"/>
        <v>0</v>
      </c>
      <c r="L210" s="2">
        <f t="shared" si="47"/>
        <v>0</v>
      </c>
      <c r="M210" s="2">
        <f t="shared" si="47"/>
        <v>0</v>
      </c>
      <c r="N210" s="2">
        <f>SUM(B210:M210)</f>
        <v>34211</v>
      </c>
      <c r="O210" s="10">
        <f>N210/O59</f>
        <v>0.45665812376528381</v>
      </c>
      <c r="P210" s="10">
        <f>O210+O135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1998</v>
      </c>
      <c r="B211" s="2">
        <f t="shared" ref="B211:M211" si="48">C60-B136</f>
        <v>0</v>
      </c>
      <c r="C211" s="2">
        <f t="shared" si="48"/>
        <v>0</v>
      </c>
      <c r="D211" s="2">
        <f t="shared" si="48"/>
        <v>0</v>
      </c>
      <c r="E211" s="2">
        <f t="shared" si="48"/>
        <v>0</v>
      </c>
      <c r="F211" s="2">
        <f t="shared" si="48"/>
        <v>369</v>
      </c>
      <c r="G211" s="2">
        <f t="shared" si="48"/>
        <v>10441</v>
      </c>
      <c r="H211" s="2">
        <f t="shared" si="48"/>
        <v>12084</v>
      </c>
      <c r="I211" s="2">
        <f t="shared" si="48"/>
        <v>9898</v>
      </c>
      <c r="J211" s="2">
        <f t="shared" si="48"/>
        <v>1518</v>
      </c>
      <c r="K211" s="2">
        <f t="shared" si="48"/>
        <v>0</v>
      </c>
      <c r="L211" s="2">
        <f t="shared" si="48"/>
        <v>0</v>
      </c>
      <c r="M211" s="2">
        <f t="shared" si="48"/>
        <v>0</v>
      </c>
      <c r="N211" s="2">
        <f>SUM(B211:M211)</f>
        <v>34310</v>
      </c>
      <c r="O211" s="10">
        <f>N211/O60</f>
        <v>0.45442504834309028</v>
      </c>
      <c r="P211" s="10">
        <f>O211+O136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>
        <v>1999</v>
      </c>
      <c r="B212" s="2">
        <f t="shared" ref="B212:M212" si="49">C61-B137</f>
        <v>0</v>
      </c>
      <c r="C212" s="2">
        <f t="shared" si="49"/>
        <v>0</v>
      </c>
      <c r="D212" s="2">
        <f t="shared" si="49"/>
        <v>0</v>
      </c>
      <c r="E212" s="2">
        <f t="shared" si="49"/>
        <v>0</v>
      </c>
      <c r="F212" s="2">
        <f t="shared" si="49"/>
        <v>246</v>
      </c>
      <c r="G212" s="2">
        <f t="shared" si="49"/>
        <v>9260</v>
      </c>
      <c r="H212" s="2">
        <f t="shared" si="49"/>
        <v>13771</v>
      </c>
      <c r="I212" s="2">
        <f t="shared" si="49"/>
        <v>9781</v>
      </c>
      <c r="J212" s="2">
        <f t="shared" si="49"/>
        <v>2492</v>
      </c>
      <c r="K212" s="2">
        <f t="shared" si="49"/>
        <v>0</v>
      </c>
      <c r="L212" s="2">
        <f t="shared" si="49"/>
        <v>0</v>
      </c>
      <c r="M212" s="2">
        <f t="shared" si="49"/>
        <v>0</v>
      </c>
      <c r="N212" s="2">
        <f>SUM(B212:M212)</f>
        <v>35550</v>
      </c>
      <c r="O212" s="10">
        <f>N212/O61</f>
        <v>0.44347142696755359</v>
      </c>
      <c r="P212" s="10">
        <f>O212+O137</f>
        <v>1</v>
      </c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2000</v>
      </c>
      <c r="B213" s="2">
        <f t="shared" ref="B213:M213" si="50">C62-B138</f>
        <v>0</v>
      </c>
      <c r="C213" s="2">
        <f t="shared" si="50"/>
        <v>0</v>
      </c>
      <c r="D213" s="2">
        <f t="shared" si="50"/>
        <v>0</v>
      </c>
      <c r="E213" s="2">
        <f t="shared" si="50"/>
        <v>0</v>
      </c>
      <c r="F213" s="2">
        <f t="shared" si="50"/>
        <v>2304</v>
      </c>
      <c r="G213" s="2">
        <f t="shared" si="50"/>
        <v>11547</v>
      </c>
      <c r="H213" s="2">
        <f t="shared" si="50"/>
        <v>11348</v>
      </c>
      <c r="I213" s="2">
        <f t="shared" si="50"/>
        <v>11650</v>
      </c>
      <c r="J213" s="2">
        <f t="shared" si="50"/>
        <v>296</v>
      </c>
      <c r="K213" s="2">
        <f t="shared" si="50"/>
        <v>0</v>
      </c>
      <c r="L213" s="2">
        <f t="shared" si="50"/>
        <v>0</v>
      </c>
      <c r="M213" s="2">
        <f t="shared" si="50"/>
        <v>0</v>
      </c>
      <c r="N213" s="2">
        <f>SUM(B213:M213)</f>
        <v>37145</v>
      </c>
      <c r="O213" s="10">
        <f>N213/O62</f>
        <v>0.39033847899874946</v>
      </c>
      <c r="P213" s="10">
        <f>O213+O138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2001</v>
      </c>
      <c r="B215" s="2">
        <f t="shared" ref="B215:M215" si="51">C64-B140</f>
        <v>0</v>
      </c>
      <c r="C215" s="2">
        <f t="shared" si="51"/>
        <v>0</v>
      </c>
      <c r="D215" s="2">
        <f t="shared" si="51"/>
        <v>0</v>
      </c>
      <c r="E215" s="2">
        <f t="shared" si="51"/>
        <v>0</v>
      </c>
      <c r="F215" s="2">
        <f t="shared" si="51"/>
        <v>0</v>
      </c>
      <c r="G215" s="2">
        <f t="shared" si="51"/>
        <v>7726</v>
      </c>
      <c r="H215" s="2">
        <f t="shared" si="51"/>
        <v>11243</v>
      </c>
      <c r="I215" s="2">
        <f t="shared" si="51"/>
        <v>12112</v>
      </c>
      <c r="J215" s="2">
        <f t="shared" si="51"/>
        <v>2385</v>
      </c>
      <c r="K215" s="2">
        <f t="shared" si="51"/>
        <v>0</v>
      </c>
      <c r="L215" s="2">
        <f t="shared" si="51"/>
        <v>0</v>
      </c>
      <c r="M215" s="2">
        <f t="shared" si="51"/>
        <v>0</v>
      </c>
      <c r="N215" s="2">
        <f>SUM(B215:M215)</f>
        <v>33466</v>
      </c>
      <c r="O215" s="10">
        <f>N215/O64</f>
        <v>0.46033012379642368</v>
      </c>
      <c r="P215" s="10">
        <f>O215+O140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2002</v>
      </c>
      <c r="B216" s="2">
        <f t="shared" ref="B216:M216" si="52">C65-B141</f>
        <v>0</v>
      </c>
      <c r="C216" s="2">
        <f t="shared" si="52"/>
        <v>0</v>
      </c>
      <c r="D216" s="2">
        <f t="shared" si="52"/>
        <v>0</v>
      </c>
      <c r="E216" s="2">
        <f t="shared" si="52"/>
        <v>0</v>
      </c>
      <c r="F216" s="2">
        <f t="shared" si="52"/>
        <v>0</v>
      </c>
      <c r="G216" s="2">
        <f t="shared" si="52"/>
        <v>9164</v>
      </c>
      <c r="H216" s="2">
        <f t="shared" si="52"/>
        <v>12211</v>
      </c>
      <c r="I216" s="2">
        <f t="shared" si="52"/>
        <v>7307</v>
      </c>
      <c r="J216" s="2">
        <f t="shared" si="52"/>
        <v>0</v>
      </c>
      <c r="K216" s="2">
        <f t="shared" si="52"/>
        <v>0</v>
      </c>
      <c r="L216" s="2">
        <f t="shared" si="52"/>
        <v>0</v>
      </c>
      <c r="M216" s="2">
        <f t="shared" si="52"/>
        <v>0</v>
      </c>
      <c r="N216" s="2">
        <f>SUM(B216:M216)</f>
        <v>28682</v>
      </c>
      <c r="O216" s="10">
        <f>N216/O65</f>
        <v>0.39488393865132032</v>
      </c>
      <c r="P216" s="10">
        <f>O216+O141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2003</v>
      </c>
      <c r="B217" s="2">
        <f t="shared" ref="B217:M217" si="53">C66-B142</f>
        <v>0</v>
      </c>
      <c r="C217" s="2">
        <f t="shared" si="53"/>
        <v>0</v>
      </c>
      <c r="D217" s="2">
        <f t="shared" si="53"/>
        <v>0</v>
      </c>
      <c r="E217" s="2">
        <f t="shared" si="53"/>
        <v>0</v>
      </c>
      <c r="F217" s="2">
        <f t="shared" si="53"/>
        <v>472</v>
      </c>
      <c r="G217" s="2">
        <f t="shared" si="53"/>
        <v>3647</v>
      </c>
      <c r="H217" s="2">
        <f t="shared" si="53"/>
        <v>13249</v>
      </c>
      <c r="I217" s="2">
        <f t="shared" si="53"/>
        <v>6958</v>
      </c>
      <c r="J217" s="2">
        <f t="shared" si="53"/>
        <v>0</v>
      </c>
      <c r="K217" s="2">
        <f t="shared" si="53"/>
        <v>0</v>
      </c>
      <c r="L217" s="2">
        <f t="shared" si="53"/>
        <v>0</v>
      </c>
      <c r="M217" s="2">
        <f t="shared" si="53"/>
        <v>0</v>
      </c>
      <c r="N217" s="2">
        <f>SUM(B217:M217)</f>
        <v>24326</v>
      </c>
      <c r="O217" s="10">
        <f>N217/O66</f>
        <v>0.45733300746366867</v>
      </c>
      <c r="P217" s="10">
        <f>O217+O142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>
        <v>2004</v>
      </c>
      <c r="B218" s="2">
        <f t="shared" ref="B218:M218" si="54">C67-B143</f>
        <v>0</v>
      </c>
      <c r="C218" s="2">
        <f t="shared" si="54"/>
        <v>0</v>
      </c>
      <c r="D218" s="2">
        <f t="shared" si="54"/>
        <v>0</v>
      </c>
      <c r="E218" s="2">
        <f t="shared" si="54"/>
        <v>0</v>
      </c>
      <c r="F218" s="2">
        <f t="shared" si="54"/>
        <v>982</v>
      </c>
      <c r="G218" s="2">
        <f t="shared" si="54"/>
        <v>1417</v>
      </c>
      <c r="H218" s="2">
        <f t="shared" si="54"/>
        <v>5907</v>
      </c>
      <c r="I218" s="2">
        <f t="shared" si="54"/>
        <v>6784</v>
      </c>
      <c r="J218" s="2">
        <f t="shared" si="54"/>
        <v>0</v>
      </c>
      <c r="K218" s="2">
        <f t="shared" si="54"/>
        <v>0</v>
      </c>
      <c r="L218" s="2">
        <f t="shared" si="54"/>
        <v>223</v>
      </c>
      <c r="M218" s="2">
        <f t="shared" si="54"/>
        <v>0</v>
      </c>
      <c r="N218" s="2">
        <f>SUM(B218:M218)</f>
        <v>15313</v>
      </c>
      <c r="O218" s="10">
        <f>N218/O67</f>
        <v>0.49535794002523209</v>
      </c>
      <c r="P218" s="10">
        <f>O218+O143</f>
        <v>1</v>
      </c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2005</v>
      </c>
      <c r="B219" s="2">
        <f>C68-B144</f>
        <v>0</v>
      </c>
      <c r="C219" s="2">
        <f>D68-C144</f>
        <v>0</v>
      </c>
      <c r="D219" s="2">
        <f>E68-D144</f>
        <v>0</v>
      </c>
      <c r="E219" s="2">
        <f>F68-E144</f>
        <v>0</v>
      </c>
      <c r="F219" s="2">
        <f t="shared" ref="F219:L219" si="55">G68-F144</f>
        <v>0</v>
      </c>
      <c r="G219" s="2">
        <f t="shared" si="55"/>
        <v>3083</v>
      </c>
      <c r="H219" s="2">
        <f t="shared" si="55"/>
        <v>8315</v>
      </c>
      <c r="I219" s="2">
        <f t="shared" si="55"/>
        <v>3781</v>
      </c>
      <c r="J219" s="2">
        <f t="shared" si="55"/>
        <v>0</v>
      </c>
      <c r="K219" s="2">
        <f t="shared" si="55"/>
        <v>0</v>
      </c>
      <c r="L219" s="2">
        <f t="shared" si="55"/>
        <v>0</v>
      </c>
      <c r="M219" s="2">
        <f>N68-M144</f>
        <v>0</v>
      </c>
      <c r="N219" s="2">
        <f>SUM(B219:M219)</f>
        <v>15179</v>
      </c>
      <c r="O219" s="10">
        <f>N219/O68</f>
        <v>0.54640028797696183</v>
      </c>
      <c r="P219" s="10">
        <f>O219+O144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2006</v>
      </c>
      <c r="B221" s="2">
        <f t="shared" ref="B221:M221" si="56">C70-B146</f>
        <v>0</v>
      </c>
      <c r="C221" s="2">
        <f t="shared" si="56"/>
        <v>0</v>
      </c>
      <c r="D221" s="2">
        <f t="shared" si="56"/>
        <v>0</v>
      </c>
      <c r="E221" s="2">
        <f t="shared" si="56"/>
        <v>0</v>
      </c>
      <c r="F221" s="2">
        <f t="shared" si="56"/>
        <v>552</v>
      </c>
      <c r="G221" s="2">
        <f t="shared" si="56"/>
        <v>5310</v>
      </c>
      <c r="H221" s="2">
        <f t="shared" si="56"/>
        <v>10169</v>
      </c>
      <c r="I221" s="2">
        <f t="shared" si="56"/>
        <v>4299</v>
      </c>
      <c r="J221" s="2">
        <f t="shared" si="56"/>
        <v>153</v>
      </c>
      <c r="K221" s="2">
        <f t="shared" si="56"/>
        <v>0</v>
      </c>
      <c r="L221" s="2">
        <f t="shared" si="56"/>
        <v>0</v>
      </c>
      <c r="M221" s="2">
        <f t="shared" si="56"/>
        <v>0</v>
      </c>
      <c r="N221" s="2">
        <f>SUM(B221:M221)</f>
        <v>20483</v>
      </c>
      <c r="O221" s="10">
        <f>N221/O70</f>
        <v>0.53277324038911722</v>
      </c>
      <c r="P221" s="10">
        <f>O221+O146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2007</v>
      </c>
      <c r="B222" s="2">
        <f t="shared" ref="B222:M222" si="57">C71-B147</f>
        <v>0</v>
      </c>
      <c r="C222" s="2">
        <f t="shared" si="57"/>
        <v>0</v>
      </c>
      <c r="D222" s="2">
        <f t="shared" si="57"/>
        <v>0</v>
      </c>
      <c r="E222" s="2">
        <f t="shared" si="57"/>
        <v>0</v>
      </c>
      <c r="F222" s="2">
        <f t="shared" si="57"/>
        <v>1895</v>
      </c>
      <c r="G222" s="2">
        <f t="shared" si="57"/>
        <v>7489</v>
      </c>
      <c r="H222" s="2">
        <f t="shared" si="57"/>
        <v>10104</v>
      </c>
      <c r="I222" s="2">
        <f t="shared" si="57"/>
        <v>7408</v>
      </c>
      <c r="J222" s="2">
        <f t="shared" si="57"/>
        <v>0</v>
      </c>
      <c r="K222" s="2">
        <f t="shared" si="57"/>
        <v>0</v>
      </c>
      <c r="L222" s="2">
        <f t="shared" si="57"/>
        <v>0</v>
      </c>
      <c r="M222" s="2">
        <f t="shared" si="57"/>
        <v>0</v>
      </c>
      <c r="N222" s="2">
        <f>SUM(B222:M222)</f>
        <v>26896</v>
      </c>
      <c r="O222" s="10">
        <f>N222/O71</f>
        <v>0.53954943930670629</v>
      </c>
      <c r="P222" s="10">
        <f>O222+O147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2008</v>
      </c>
      <c r="B223" s="2">
        <f t="shared" ref="B223:M223" si="58">C72-B148</f>
        <v>0</v>
      </c>
      <c r="C223" s="2">
        <f t="shared" si="58"/>
        <v>0</v>
      </c>
      <c r="D223" s="2">
        <f t="shared" si="58"/>
        <v>0</v>
      </c>
      <c r="E223" s="2">
        <f t="shared" si="58"/>
        <v>0</v>
      </c>
      <c r="F223" s="2">
        <f t="shared" si="58"/>
        <v>415</v>
      </c>
      <c r="G223" s="2">
        <f t="shared" si="58"/>
        <v>6482</v>
      </c>
      <c r="H223" s="2">
        <f t="shared" si="58"/>
        <v>11337</v>
      </c>
      <c r="I223" s="2">
        <f t="shared" si="58"/>
        <v>9752</v>
      </c>
      <c r="J223" s="2">
        <f t="shared" si="58"/>
        <v>1463</v>
      </c>
      <c r="K223" s="2">
        <f t="shared" si="58"/>
        <v>0</v>
      </c>
      <c r="L223" s="2">
        <f t="shared" si="58"/>
        <v>0</v>
      </c>
      <c r="M223" s="2">
        <f t="shared" si="58"/>
        <v>0</v>
      </c>
      <c r="N223" s="2">
        <f>SUM(B223:M223)</f>
        <v>29449</v>
      </c>
      <c r="O223" s="10">
        <f>N223/O72</f>
        <v>0.62064532445362386</v>
      </c>
      <c r="P223" s="10">
        <f>O223+O148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>
        <v>2009</v>
      </c>
      <c r="B224" s="2">
        <f t="shared" ref="B224" si="59">C73-B149</f>
        <v>0</v>
      </c>
      <c r="C224" s="2">
        <f t="shared" ref="C224" si="60">D73-C149</f>
        <v>0</v>
      </c>
      <c r="D224" s="2">
        <f t="shared" ref="D224" si="61">E73-D149</f>
        <v>0</v>
      </c>
      <c r="E224" s="2">
        <f t="shared" ref="E224" si="62">F73-E149</f>
        <v>0</v>
      </c>
      <c r="F224" s="2">
        <f t="shared" ref="F224" si="63">G73-F149</f>
        <v>728</v>
      </c>
      <c r="G224" s="2">
        <f t="shared" ref="G224" si="64">H73-G149</f>
        <v>9551</v>
      </c>
      <c r="H224" s="2">
        <f t="shared" ref="H224" si="65">I73-H149</f>
        <v>10381</v>
      </c>
      <c r="I224" s="2">
        <f t="shared" ref="I224" si="66">J73-I149</f>
        <v>9388</v>
      </c>
      <c r="J224" s="2">
        <f t="shared" ref="J224" si="67">K73-J149</f>
        <v>1485</v>
      </c>
      <c r="K224" s="2">
        <f t="shared" ref="K224" si="68">L73-K149</f>
        <v>0</v>
      </c>
      <c r="L224" s="2">
        <f t="shared" ref="L224" si="69">M73-L149</f>
        <v>0</v>
      </c>
      <c r="M224" s="2">
        <f t="shared" ref="M224" si="70">N73-M149</f>
        <v>0</v>
      </c>
      <c r="N224" s="2">
        <f>SUM(B224:M224)</f>
        <v>31533</v>
      </c>
      <c r="O224" s="10">
        <f>N224/O73</f>
        <v>0.57896959459459463</v>
      </c>
      <c r="P224" s="10">
        <f>O224+O149</f>
        <v>1</v>
      </c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43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43" ht="15.75" thickBot="1">
      <c r="A226" s="13" t="s">
        <v>1</v>
      </c>
      <c r="B226" s="14">
        <f t="shared" ref="B226:N226" si="71">SUM(B158:B225)</f>
        <v>0</v>
      </c>
      <c r="C226" s="14">
        <f t="shared" si="71"/>
        <v>0</v>
      </c>
      <c r="D226" s="14">
        <f t="shared" si="71"/>
        <v>0</v>
      </c>
      <c r="E226" s="14">
        <f t="shared" si="71"/>
        <v>1658</v>
      </c>
      <c r="F226" s="14">
        <f t="shared" si="71"/>
        <v>49542</v>
      </c>
      <c r="G226" s="14">
        <f t="shared" si="71"/>
        <v>325402</v>
      </c>
      <c r="H226" s="14">
        <f t="shared" si="71"/>
        <v>639982</v>
      </c>
      <c r="I226" s="14">
        <f t="shared" si="71"/>
        <v>490004</v>
      </c>
      <c r="J226" s="14">
        <f t="shared" si="71"/>
        <v>71026</v>
      </c>
      <c r="K226" s="14">
        <f t="shared" si="71"/>
        <v>-369</v>
      </c>
      <c r="L226" s="14">
        <f t="shared" si="71"/>
        <v>66</v>
      </c>
      <c r="M226" s="14">
        <f t="shared" si="71"/>
        <v>0</v>
      </c>
      <c r="N226" s="14">
        <f t="shared" si="71"/>
        <v>1577311</v>
      </c>
      <c r="O226" s="15">
        <f>N226/O75</f>
        <v>0.47049992318970058</v>
      </c>
      <c r="P226" s="10">
        <f>O226+O151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43" ht="16.5" thickTop="1" thickBot="1">
      <c r="A227" s="26" t="s">
        <v>2</v>
      </c>
      <c r="B227" s="27">
        <f t="shared" ref="B227:O227" si="72">AVERAGE(B158:B225)</f>
        <v>0</v>
      </c>
      <c r="C227" s="27">
        <f t="shared" si="72"/>
        <v>0</v>
      </c>
      <c r="D227" s="27">
        <f t="shared" si="72"/>
        <v>0</v>
      </c>
      <c r="E227" s="27">
        <f t="shared" si="72"/>
        <v>29.607142857142858</v>
      </c>
      <c r="F227" s="27">
        <f t="shared" si="72"/>
        <v>884.67857142857144</v>
      </c>
      <c r="G227" s="27">
        <f t="shared" si="72"/>
        <v>5810.75</v>
      </c>
      <c r="H227" s="27">
        <f t="shared" si="72"/>
        <v>11428.25</v>
      </c>
      <c r="I227" s="27">
        <f t="shared" si="72"/>
        <v>8750.0714285714294</v>
      </c>
      <c r="J227" s="27">
        <f t="shared" si="72"/>
        <v>1268.3214285714287</v>
      </c>
      <c r="K227" s="27">
        <f t="shared" si="72"/>
        <v>-6.5892857142857144</v>
      </c>
      <c r="L227" s="27">
        <f t="shared" si="72"/>
        <v>1.1785714285714286</v>
      </c>
      <c r="M227" s="27">
        <f t="shared" si="72"/>
        <v>0</v>
      </c>
      <c r="N227" s="27">
        <f t="shared" si="72"/>
        <v>28166.267857142859</v>
      </c>
      <c r="O227" s="28">
        <f t="shared" si="72"/>
        <v>0.50221095827771534</v>
      </c>
      <c r="P227" s="10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43" ht="15.75" thickTop="1">
      <c r="A228" s="29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29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43">
      <c r="A229" s="16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8"/>
      <c r="AM229" s="18"/>
      <c r="AN229" s="18"/>
      <c r="AO229" s="18"/>
      <c r="AP229" s="18"/>
    </row>
    <row r="230" spans="1:43">
      <c r="A230" s="16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8"/>
      <c r="AM230" s="18"/>
      <c r="AN230" s="18"/>
      <c r="AO230" s="18"/>
      <c r="AP230" s="18"/>
      <c r="AQ230" s="18"/>
    </row>
    <row r="231" spans="1:43">
      <c r="A231" s="16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8"/>
      <c r="AM231" s="18"/>
      <c r="AN231" s="18"/>
      <c r="AO231" s="18"/>
      <c r="AP231" s="18"/>
      <c r="AQ231" s="18"/>
    </row>
    <row r="232" spans="1:43">
      <c r="A232" s="1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8"/>
      <c r="AM232" s="18"/>
      <c r="AN232" s="18"/>
      <c r="AO232" s="18"/>
      <c r="AP232" s="18"/>
      <c r="AQ232" s="18"/>
    </row>
    <row r="233" spans="1:4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8"/>
      <c r="AM233" s="18"/>
      <c r="AN233" s="18"/>
      <c r="AO233" s="18"/>
      <c r="AP233" s="18"/>
      <c r="AQ233" s="18"/>
    </row>
    <row r="234" spans="1:43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8"/>
      <c r="AM234" s="18"/>
      <c r="AN234" s="18"/>
      <c r="AO234" s="18"/>
      <c r="AP234" s="18"/>
    </row>
  </sheetData>
  <mergeCells count="9">
    <mergeCell ref="B2:O2"/>
    <mergeCell ref="B3:O3"/>
    <mergeCell ref="B4:O4"/>
    <mergeCell ref="A78:O78"/>
    <mergeCell ref="A155:O155"/>
    <mergeCell ref="A79:O79"/>
    <mergeCell ref="A80:O80"/>
    <mergeCell ref="A153:O153"/>
    <mergeCell ref="A154:O154"/>
  </mergeCells>
  <phoneticPr fontId="3" type="noConversion"/>
  <pageMargins left="0.7" right="0.5" top="0.5" bottom="0.5" header="0.5" footer="0.5"/>
  <pageSetup scale="61" fitToHeight="0" orientation="portrait" r:id="rId1"/>
  <headerFooter alignWithMargins="0"/>
  <rowBreaks count="2" manualBreakCount="2">
    <brk id="77" max="16383" man="1"/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C-ABOVE</vt:lpstr>
      <vt:lpstr>C-BELOW</vt:lpstr>
      <vt:lpstr>KS-BOST</vt:lpstr>
      <vt:lpstr>'C-ABOVE'!Print_Area</vt:lpstr>
      <vt:lpstr>'C-BELOW'!Print_Area</vt:lpstr>
      <vt:lpstr>'KS-BOST'!Print_Area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William Edward Peck</cp:lastModifiedBy>
  <cp:lastPrinted>2009-01-30T16:12:31Z</cp:lastPrinted>
  <dcterms:created xsi:type="dcterms:W3CDTF">2002-12-05T18:49:03Z</dcterms:created>
  <dcterms:modified xsi:type="dcterms:W3CDTF">2010-02-17T13:48:05Z</dcterms:modified>
</cp:coreProperties>
</file>